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 defaultThemeVersion="124226"/>
  <bookViews>
    <workbookView xWindow="0" yWindow="0" windowWidth="23256" windowHeight="13176" tabRatio="872" firstSheet="14" activeTab="28"/>
  </bookViews>
  <sheets>
    <sheet name="Chart2014a" sheetId="32" r:id="rId1"/>
    <sheet name="Chart2014b" sheetId="33" r:id="rId2"/>
    <sheet name="2014" sheetId="34" r:id="rId3"/>
    <sheet name="Chart2013a" sheetId="30" r:id="rId4"/>
    <sheet name="Chart2013b" sheetId="31" r:id="rId5"/>
    <sheet name="2013" sheetId="29" r:id="rId6"/>
    <sheet name="Chart2012a" sheetId="28" r:id="rId7"/>
    <sheet name="Chart2012b" sheetId="27" r:id="rId8"/>
    <sheet name="2012" sheetId="26" r:id="rId9"/>
    <sheet name="Chart2011a" sheetId="21" r:id="rId10"/>
    <sheet name="Chart2011b" sheetId="22" r:id="rId11"/>
    <sheet name="2011" sheetId="23" r:id="rId12"/>
    <sheet name="Chart2010a" sheetId="18" r:id="rId13"/>
    <sheet name="Chart2010b" sheetId="17" r:id="rId14"/>
    <sheet name="2010" sheetId="16" r:id="rId15"/>
    <sheet name="Chart2009a" sheetId="15" r:id="rId16"/>
    <sheet name="Chart2009b" sheetId="14" r:id="rId17"/>
    <sheet name="2009" sheetId="13" r:id="rId18"/>
    <sheet name="Chart2008a" sheetId="12" r:id="rId19"/>
    <sheet name="Chart2008b" sheetId="11" r:id="rId20"/>
    <sheet name="2008" sheetId="10" r:id="rId21"/>
    <sheet name="Chart2007a" sheetId="9" r:id="rId22"/>
    <sheet name="Chart2007b" sheetId="24" r:id="rId23"/>
    <sheet name="2007" sheetId="7" r:id="rId24"/>
    <sheet name="Chart04-06a" sheetId="6" r:id="rId25"/>
    <sheet name="Chart04-06b" sheetId="25" r:id="rId26"/>
    <sheet name="2004-2006" sheetId="5" r:id="rId27"/>
    <sheet name="allyears" sheetId="1" r:id="rId28"/>
    <sheet name="Chart1all" sheetId="4" r:id="rId29"/>
    <sheet name="Chart1allABQ" sheetId="35" r:id="rId30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34" l="1"/>
  <c r="L18" i="34"/>
  <c r="K29" i="34"/>
  <c r="L29" i="34"/>
  <c r="K28" i="34"/>
  <c r="L28" i="34"/>
  <c r="K27" i="34"/>
  <c r="L27" i="34"/>
  <c r="K26" i="34"/>
  <c r="L26" i="34"/>
  <c r="K25" i="34"/>
  <c r="L25" i="34"/>
  <c r="K24" i="34"/>
  <c r="L24" i="34"/>
  <c r="K23" i="34"/>
  <c r="L23" i="34"/>
  <c r="K22" i="34"/>
  <c r="L22" i="34"/>
  <c r="K21" i="34"/>
  <c r="L21" i="34"/>
  <c r="K20" i="34"/>
  <c r="L20" i="34"/>
  <c r="K19" i="34"/>
  <c r="L19" i="34"/>
  <c r="K17" i="34"/>
  <c r="L17" i="34"/>
  <c r="K16" i="34"/>
  <c r="L16" i="34"/>
  <c r="K15" i="34"/>
  <c r="L15" i="34"/>
  <c r="K14" i="34"/>
  <c r="L14" i="34"/>
  <c r="K13" i="34"/>
  <c r="L13" i="34"/>
  <c r="K12" i="34"/>
  <c r="L12" i="34"/>
  <c r="K11" i="34"/>
  <c r="L11" i="34"/>
  <c r="K10" i="34"/>
  <c r="L10" i="34"/>
  <c r="K9" i="34"/>
  <c r="L9" i="34"/>
  <c r="K8" i="34"/>
  <c r="L8" i="34"/>
  <c r="K7" i="34"/>
  <c r="L7" i="34"/>
  <c r="K6" i="34"/>
  <c r="L6" i="34"/>
  <c r="K5" i="34"/>
  <c r="L5" i="34"/>
  <c r="K4" i="34"/>
  <c r="L4" i="34"/>
  <c r="K3" i="34"/>
  <c r="L3" i="34"/>
  <c r="K2" i="34"/>
  <c r="L2" i="34"/>
  <c r="K28" i="29"/>
  <c r="L28" i="29"/>
  <c r="K7" i="29"/>
  <c r="L7" i="29"/>
  <c r="K8" i="29"/>
  <c r="L8" i="29"/>
  <c r="K10" i="29"/>
  <c r="L10" i="29"/>
  <c r="K12" i="29"/>
  <c r="L12" i="29"/>
  <c r="K15" i="29"/>
  <c r="L15" i="29"/>
  <c r="K16" i="29"/>
  <c r="L16" i="29"/>
  <c r="K18" i="29"/>
  <c r="L18" i="29"/>
  <c r="K20" i="29"/>
  <c r="L20" i="29"/>
  <c r="K23" i="29"/>
  <c r="L23" i="29"/>
  <c r="K24" i="29"/>
  <c r="L24" i="29"/>
  <c r="K26" i="29"/>
  <c r="L26" i="29"/>
  <c r="K5" i="29"/>
  <c r="L5" i="29"/>
  <c r="K6" i="29"/>
  <c r="L6" i="29"/>
  <c r="K9" i="29"/>
  <c r="L9" i="29"/>
  <c r="K11" i="29"/>
  <c r="L11" i="29"/>
  <c r="K13" i="29"/>
  <c r="L13" i="29"/>
  <c r="K14" i="29"/>
  <c r="L14" i="29"/>
  <c r="K17" i="29"/>
  <c r="L17" i="29"/>
  <c r="K19" i="29"/>
  <c r="L19" i="29"/>
  <c r="K21" i="29"/>
  <c r="L21" i="29"/>
  <c r="K22" i="29"/>
  <c r="L22" i="29"/>
  <c r="K25" i="29"/>
  <c r="L25" i="29"/>
  <c r="K27" i="29"/>
  <c r="L27" i="29"/>
  <c r="K4" i="29"/>
  <c r="L4" i="29"/>
  <c r="K3" i="29"/>
  <c r="L3" i="29"/>
  <c r="K2" i="29"/>
  <c r="L2" i="29"/>
  <c r="K26" i="26"/>
  <c r="L26" i="26"/>
  <c r="K25" i="26"/>
  <c r="L25" i="26"/>
  <c r="K24" i="26"/>
  <c r="L24" i="26"/>
  <c r="K23" i="26"/>
  <c r="L23" i="26"/>
  <c r="K22" i="26"/>
  <c r="L22" i="26"/>
  <c r="K21" i="26"/>
  <c r="L21" i="26"/>
  <c r="K20" i="26"/>
  <c r="L20" i="26"/>
  <c r="K19" i="26"/>
  <c r="L19" i="26"/>
  <c r="K18" i="26"/>
  <c r="L18" i="26"/>
  <c r="K17" i="26"/>
  <c r="L17" i="26"/>
  <c r="K16" i="26"/>
  <c r="L16" i="26"/>
  <c r="K15" i="26"/>
  <c r="L15" i="26"/>
  <c r="K14" i="26"/>
  <c r="L14" i="26"/>
  <c r="K13" i="26"/>
  <c r="L13" i="26"/>
  <c r="K12" i="26"/>
  <c r="L12" i="26"/>
  <c r="K11" i="26"/>
  <c r="L11" i="26"/>
  <c r="K10" i="26"/>
  <c r="L10" i="26"/>
  <c r="K9" i="26"/>
  <c r="L9" i="26"/>
  <c r="K8" i="26"/>
  <c r="L8" i="26"/>
  <c r="K7" i="26"/>
  <c r="L7" i="26"/>
  <c r="K6" i="26"/>
  <c r="L6" i="26"/>
  <c r="K5" i="26"/>
  <c r="L5" i="26"/>
  <c r="K4" i="26"/>
  <c r="L4" i="26"/>
  <c r="K3" i="26"/>
  <c r="L3" i="26"/>
  <c r="K2" i="26"/>
  <c r="L2" i="26"/>
  <c r="J3" i="7"/>
  <c r="K3" i="7"/>
  <c r="J4" i="7"/>
  <c r="K4" i="7"/>
  <c r="J5" i="7"/>
  <c r="K5" i="7"/>
  <c r="J6" i="7"/>
  <c r="K6" i="7"/>
  <c r="J7" i="7"/>
  <c r="K7" i="7"/>
  <c r="J8" i="7"/>
  <c r="K8" i="7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" i="7"/>
  <c r="K2" i="7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" i="5"/>
  <c r="L2" i="5"/>
  <c r="J3" i="10"/>
  <c r="K3" i="10"/>
  <c r="J4" i="10"/>
  <c r="K4" i="10"/>
  <c r="J5" i="10"/>
  <c r="K5" i="10"/>
  <c r="J6" i="10"/>
  <c r="K6" i="10"/>
  <c r="J7" i="10"/>
  <c r="K7" i="10"/>
  <c r="J8" i="10"/>
  <c r="K8" i="10"/>
  <c r="J9" i="10"/>
  <c r="K9" i="10"/>
  <c r="J10" i="10"/>
  <c r="K10" i="10"/>
  <c r="J11" i="10"/>
  <c r="K11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J28" i="10"/>
  <c r="K28" i="10"/>
  <c r="J29" i="10"/>
  <c r="K29" i="10"/>
  <c r="J2" i="10"/>
  <c r="K2" i="10"/>
  <c r="K26" i="23"/>
  <c r="L26" i="23"/>
  <c r="K25" i="23"/>
  <c r="L25" i="23"/>
  <c r="K24" i="23"/>
  <c r="L24" i="23"/>
  <c r="K23" i="23"/>
  <c r="L23" i="23"/>
  <c r="K22" i="23"/>
  <c r="L22" i="23"/>
  <c r="K21" i="23"/>
  <c r="L21" i="23"/>
  <c r="K20" i="23"/>
  <c r="L20" i="23"/>
  <c r="K19" i="23"/>
  <c r="L19" i="23"/>
  <c r="K18" i="23"/>
  <c r="L18" i="23"/>
  <c r="K17" i="23"/>
  <c r="L17" i="23"/>
  <c r="K16" i="23"/>
  <c r="L16" i="23"/>
  <c r="K15" i="23"/>
  <c r="L15" i="23"/>
  <c r="K14" i="23"/>
  <c r="L14" i="23"/>
  <c r="K13" i="23"/>
  <c r="L13" i="23"/>
  <c r="K12" i="23"/>
  <c r="L12" i="23"/>
  <c r="K11" i="23"/>
  <c r="L11" i="23"/>
  <c r="K10" i="23"/>
  <c r="L10" i="23"/>
  <c r="K9" i="23"/>
  <c r="L9" i="23"/>
  <c r="K8" i="23"/>
  <c r="L8" i="23"/>
  <c r="K7" i="23"/>
  <c r="L7" i="23"/>
  <c r="K6" i="23"/>
  <c r="L6" i="23"/>
  <c r="K5" i="23"/>
  <c r="L5" i="23"/>
  <c r="K4" i="23"/>
  <c r="L4" i="23"/>
  <c r="K3" i="23"/>
  <c r="L3" i="23"/>
  <c r="K2" i="23"/>
  <c r="L2" i="23"/>
  <c r="J32" i="10"/>
  <c r="K24" i="16"/>
  <c r="K25" i="16"/>
  <c r="K23" i="16"/>
  <c r="L23" i="16"/>
  <c r="K22" i="16"/>
  <c r="L22" i="16"/>
  <c r="K7" i="16"/>
  <c r="L7" i="16"/>
  <c r="K8" i="16"/>
  <c r="L8" i="16"/>
  <c r="K9" i="16"/>
  <c r="L9" i="16"/>
  <c r="K10" i="16"/>
  <c r="L10" i="16"/>
  <c r="K15" i="16"/>
  <c r="L15" i="16"/>
  <c r="K16" i="16"/>
  <c r="L16" i="16"/>
  <c r="K17" i="16"/>
  <c r="L17" i="16"/>
  <c r="K5" i="16"/>
  <c r="L5" i="16"/>
  <c r="K13" i="16"/>
  <c r="L13" i="16"/>
  <c r="K11" i="16"/>
  <c r="L11" i="16"/>
  <c r="K12" i="16"/>
  <c r="L12" i="16"/>
  <c r="K14" i="16"/>
  <c r="L14" i="16"/>
  <c r="K18" i="16"/>
  <c r="K19" i="16"/>
  <c r="K20" i="16"/>
  <c r="K21" i="16"/>
  <c r="K26" i="16"/>
  <c r="L26" i="16"/>
  <c r="K27" i="16"/>
  <c r="K28" i="16"/>
  <c r="K2" i="16"/>
  <c r="K3" i="16"/>
  <c r="K4" i="16"/>
  <c r="K6" i="16"/>
  <c r="L6" i="16"/>
  <c r="J23" i="13"/>
  <c r="K23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24" i="13"/>
  <c r="K24" i="13"/>
  <c r="J5" i="13"/>
  <c r="K5" i="13"/>
</calcChain>
</file>

<file path=xl/sharedStrings.xml><?xml version="1.0" encoding="utf-8"?>
<sst xmlns="http://schemas.openxmlformats.org/spreadsheetml/2006/main" count="438" uniqueCount="55">
  <si>
    <t>Site</t>
  </si>
  <si>
    <t>Ohkay Owingeh</t>
  </si>
  <si>
    <t>Santa Ana</t>
  </si>
  <si>
    <t>Badger</t>
  </si>
  <si>
    <t>Bobcat</t>
  </si>
  <si>
    <t>Diversion</t>
  </si>
  <si>
    <t>Minnow</t>
  </si>
  <si>
    <t>Calabacillas</t>
  </si>
  <si>
    <t>RGNC</t>
  </si>
  <si>
    <t>Route 66</t>
  </si>
  <si>
    <t>BioPark</t>
  </si>
  <si>
    <t>Harrison</t>
  </si>
  <si>
    <t>Los Lunas</t>
  </si>
  <si>
    <t>Reynolds Forest</t>
  </si>
  <si>
    <t>Reynolds Clear</t>
  </si>
  <si>
    <t>Valencia Clear</t>
  </si>
  <si>
    <t>Belen</t>
  </si>
  <si>
    <t>VForest post burn</t>
  </si>
  <si>
    <t>Sevilleta</t>
  </si>
  <si>
    <t>Lemitar</t>
  </si>
  <si>
    <t>2004 or 2005</t>
  </si>
  <si>
    <t>Alameda</t>
  </si>
  <si>
    <t>Montano</t>
  </si>
  <si>
    <t>Savannah</t>
  </si>
  <si>
    <t>Valencia Forest</t>
  </si>
  <si>
    <t>Santo Domingo</t>
  </si>
  <si>
    <t>Crawford F-J</t>
  </si>
  <si>
    <t>Crawford A-E</t>
  </si>
  <si>
    <t>Crawford</t>
  </si>
  <si>
    <t>Tons/Acre</t>
  </si>
  <si>
    <t>0-.25"</t>
  </si>
  <si>
    <t>.26-1"</t>
  </si>
  <si>
    <t>1.1-3"</t>
  </si>
  <si>
    <t>3.1-10"</t>
  </si>
  <si>
    <t>10.1-20"</t>
  </si>
  <si>
    <t>20.1-30"</t>
  </si>
  <si>
    <t>Sum</t>
  </si>
  <si>
    <t>HCC</t>
  </si>
  <si>
    <t>sum</t>
  </si>
  <si>
    <t>&gt;30.1"</t>
  </si>
  <si>
    <t>diff</t>
  </si>
  <si>
    <t>not doing these ones</t>
  </si>
  <si>
    <t>???</t>
  </si>
  <si>
    <t>site did not exist</t>
  </si>
  <si>
    <t>Notes</t>
  </si>
  <si>
    <t>did not collect data here</t>
  </si>
  <si>
    <t>V Forest (all wood piles)</t>
  </si>
  <si>
    <t>V Forest (1/2 wood piles)</t>
  </si>
  <si>
    <t>V Forest post fire</t>
  </si>
  <si>
    <t>V Forest w/wood piles</t>
  </si>
  <si>
    <t>catastrophic fire hazard</t>
  </si>
  <si>
    <t>Mesilla</t>
  </si>
  <si>
    <t>Bosque Farms</t>
  </si>
  <si>
    <t>SLO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</si>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</sst>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2" borderId="0" xfId="0" applyFill="1"/>
    <xf numFmtId="0" fontId="1" fillId="0" borderId="0" xfId="0" applyFont="1" applyFill="1"/>
    <xf numFmtId="2" fontId="0" fillId="0" borderId="0" xfId="0" applyNumberFormat="1" applyFill="1"/>
    <xf numFmtId="0" fontId="0" fillId="3" borderId="0" xfId="0" applyFill="1"/>
    <xf numFmtId="0" fontId="5" fillId="0" borderId="0" xfId="0" applyFont="1" applyFill="1"/>
    <xf numFmtId="0" fontId="6" fillId="2" borderId="0" xfId="0" applyFont="1" applyFill="1"/>
    <xf numFmtId="0" fontId="6" fillId="0" borderId="0" xfId="0" applyFont="1" applyFill="1"/>
    <xf numFmtId="0" fontId="6" fillId="0" borderId="0" xfId="0" applyFont="1"/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5" fillId="0" borderId="1" xfId="0" applyFon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1" applyFill="1"/>
    <xf numFmtId="0" fontId="5" fillId="0" borderId="0" xfId="1"/>
    <xf numFmtId="0" fontId="5" fillId="0" borderId="0" xfId="1" applyFont="1" applyFill="1"/>
    <xf numFmtId="0" fontId="6" fillId="2" borderId="0" xfId="0" applyFont="1" applyFill="1" applyBorder="1"/>
    <xf numFmtId="0" fontId="5" fillId="4" borderId="0" xfId="0" applyFont="1" applyFill="1"/>
    <xf numFmtId="0" fontId="6" fillId="4" borderId="0" xfId="0" applyFont="1" applyFill="1"/>
    <xf numFmtId="0" fontId="0" fillId="4" borderId="0" xfId="0" applyFill="1" applyBorder="1"/>
    <xf numFmtId="0" fontId="5" fillId="0" borderId="1" xfId="1" applyFill="1" applyBorder="1"/>
    <xf numFmtId="0" fontId="5" fillId="0" borderId="1" xfId="1" applyFont="1" applyFill="1" applyBorder="1"/>
    <xf numFmtId="0" fontId="5" fillId="0" borderId="0" xfId="1" applyFill="1" applyBorder="1"/>
    <xf numFmtId="0" fontId="5" fillId="0" borderId="0" xfId="1" applyFont="1" applyFill="1" applyBorder="1"/>
    <xf numFmtId="0" fontId="2" fillId="0" borderId="1" xfId="0" applyFont="1" applyFill="1" applyBorder="1"/>
    <xf numFmtId="0" fontId="0" fillId="0" borderId="2" xfId="0" applyBorder="1"/>
    <xf numFmtId="0" fontId="0" fillId="0" borderId="0" xfId="0" applyFont="1" applyFill="1" applyBorder="1"/>
    <xf numFmtId="0" fontId="0" fillId="0" borderId="0" xfId="1" applyFont="1" applyFill="1" applyBorder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9.xml"/><Relationship Id="rId18" Type="http://schemas.openxmlformats.org/officeDocument/2006/relationships/worksheet" Target="worksheets/sheet6.xml"/><Relationship Id="rId26" Type="http://schemas.openxmlformats.org/officeDocument/2006/relationships/chartsheet" Target="chartsheets/sheet18.xml"/><Relationship Id="rId3" Type="http://schemas.openxmlformats.org/officeDocument/2006/relationships/worksheet" Target="worksheets/sheet1.xml"/><Relationship Id="rId21" Type="http://schemas.openxmlformats.org/officeDocument/2006/relationships/worksheet" Target="worksheets/sheet7.xml"/><Relationship Id="rId34" Type="http://schemas.openxmlformats.org/officeDocument/2006/relationships/calcChain" Target="calcChain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2.xml"/><Relationship Id="rId25" Type="http://schemas.openxmlformats.org/officeDocument/2006/relationships/chartsheet" Target="chartsheets/sheet17.xml"/><Relationship Id="rId33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1.xml"/><Relationship Id="rId20" Type="http://schemas.openxmlformats.org/officeDocument/2006/relationships/chartsheet" Target="chartsheets/sheet14.xml"/><Relationship Id="rId29" Type="http://schemas.openxmlformats.org/officeDocument/2006/relationships/chartsheet" Target="chartsheets/sheet1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8.xml"/><Relationship Id="rId24" Type="http://schemas.openxmlformats.org/officeDocument/2006/relationships/worksheet" Target="worksheets/sheet8.xml"/><Relationship Id="rId32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chartsheet" Target="chartsheets/sheet16.xml"/><Relationship Id="rId28" Type="http://schemas.openxmlformats.org/officeDocument/2006/relationships/worksheet" Target="worksheets/sheet10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3.xml"/><Relationship Id="rId31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5.xml"/><Relationship Id="rId27" Type="http://schemas.openxmlformats.org/officeDocument/2006/relationships/worksheet" Target="worksheets/sheet9.xml"/><Relationship Id="rId30" Type="http://schemas.openxmlformats.org/officeDocument/2006/relationships/chartsheet" Target="chartsheets/sheet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(2014)</a:t>
            </a:r>
          </a:p>
        </c:rich>
      </c:tx>
      <c:layout>
        <c:manualLayout>
          <c:xMode val="edge"/>
          <c:yMode val="edge"/>
          <c:x val="0.36182014990203698"/>
          <c:y val="1.9575784216293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8291814946599"/>
          <c:y val="0.132198952879581"/>
          <c:w val="0.77846975088967896"/>
          <c:h val="0.6675392670157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'2014'!$C$1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'2014'!$C$2:$C$29</c:f>
              <c:numCache>
                <c:formatCode>General</c:formatCode>
                <c:ptCount val="28"/>
                <c:pt idx="2">
                  <c:v>7.0000000000000007E-2</c:v>
                </c:pt>
                <c:pt idx="3">
                  <c:v>0.19</c:v>
                </c:pt>
                <c:pt idx="4">
                  <c:v>7.0000000000000007E-2</c:v>
                </c:pt>
                <c:pt idx="5">
                  <c:v>0.66</c:v>
                </c:pt>
                <c:pt idx="6">
                  <c:v>0.05</c:v>
                </c:pt>
                <c:pt idx="7">
                  <c:v>0.12</c:v>
                </c:pt>
                <c:pt idx="8">
                  <c:v>7.0000000000000007E-2</c:v>
                </c:pt>
                <c:pt idx="9">
                  <c:v>0.01</c:v>
                </c:pt>
                <c:pt idx="10">
                  <c:v>0.05</c:v>
                </c:pt>
                <c:pt idx="11">
                  <c:v>0.03</c:v>
                </c:pt>
                <c:pt idx="12">
                  <c:v>0.03</c:v>
                </c:pt>
                <c:pt idx="13">
                  <c:v>0.04</c:v>
                </c:pt>
                <c:pt idx="14">
                  <c:v>0.09</c:v>
                </c:pt>
                <c:pt idx="15">
                  <c:v>0.05</c:v>
                </c:pt>
                <c:pt idx="16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'2014'!$D$1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'2014'!$D$2:$D$29</c:f>
              <c:numCache>
                <c:formatCode>General</c:formatCode>
                <c:ptCount val="28"/>
                <c:pt idx="2">
                  <c:v>0.97</c:v>
                </c:pt>
                <c:pt idx="3">
                  <c:v>1.39</c:v>
                </c:pt>
                <c:pt idx="4">
                  <c:v>0.76</c:v>
                </c:pt>
                <c:pt idx="5">
                  <c:v>2.29</c:v>
                </c:pt>
                <c:pt idx="6">
                  <c:v>0.75</c:v>
                </c:pt>
                <c:pt idx="7">
                  <c:v>0.93</c:v>
                </c:pt>
                <c:pt idx="8">
                  <c:v>0.52</c:v>
                </c:pt>
                <c:pt idx="9">
                  <c:v>0.32</c:v>
                </c:pt>
                <c:pt idx="10">
                  <c:v>0.41</c:v>
                </c:pt>
                <c:pt idx="11">
                  <c:v>0.44</c:v>
                </c:pt>
                <c:pt idx="12">
                  <c:v>0.78</c:v>
                </c:pt>
                <c:pt idx="13">
                  <c:v>0.38</c:v>
                </c:pt>
                <c:pt idx="14">
                  <c:v>0.96</c:v>
                </c:pt>
                <c:pt idx="15">
                  <c:v>0.46</c:v>
                </c:pt>
                <c:pt idx="16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'2014'!$E$1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'2014'!$E$2:$E$29</c:f>
              <c:numCache>
                <c:formatCode>General</c:formatCode>
                <c:ptCount val="28"/>
                <c:pt idx="2">
                  <c:v>1.41</c:v>
                </c:pt>
                <c:pt idx="3">
                  <c:v>1.44</c:v>
                </c:pt>
                <c:pt idx="4">
                  <c:v>2.1800000000000002</c:v>
                </c:pt>
                <c:pt idx="5">
                  <c:v>0.8</c:v>
                </c:pt>
                <c:pt idx="6">
                  <c:v>1.0900000000000001</c:v>
                </c:pt>
                <c:pt idx="7">
                  <c:v>3.53</c:v>
                </c:pt>
                <c:pt idx="8">
                  <c:v>1.42</c:v>
                </c:pt>
                <c:pt idx="9">
                  <c:v>1.22</c:v>
                </c:pt>
                <c:pt idx="10">
                  <c:v>0.34</c:v>
                </c:pt>
                <c:pt idx="11">
                  <c:v>0.73</c:v>
                </c:pt>
                <c:pt idx="12">
                  <c:v>1.54</c:v>
                </c:pt>
                <c:pt idx="13">
                  <c:v>2.21</c:v>
                </c:pt>
                <c:pt idx="14">
                  <c:v>0.46</c:v>
                </c:pt>
                <c:pt idx="15">
                  <c:v>0.06</c:v>
                </c:pt>
                <c:pt idx="16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'2014'!$F$1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'2014'!$F$2:$F$29</c:f>
              <c:numCache>
                <c:formatCode>General</c:formatCode>
                <c:ptCount val="28"/>
                <c:pt idx="2">
                  <c:v>3.02</c:v>
                </c:pt>
                <c:pt idx="3">
                  <c:v>3.24</c:v>
                </c:pt>
                <c:pt idx="4">
                  <c:v>3.7</c:v>
                </c:pt>
                <c:pt idx="5">
                  <c:v>0</c:v>
                </c:pt>
                <c:pt idx="6">
                  <c:v>2.7</c:v>
                </c:pt>
                <c:pt idx="7">
                  <c:v>1.96</c:v>
                </c:pt>
                <c:pt idx="8">
                  <c:v>5.28</c:v>
                </c:pt>
                <c:pt idx="9">
                  <c:v>2.2200000000000002</c:v>
                </c:pt>
                <c:pt idx="10">
                  <c:v>0.56000000000000005</c:v>
                </c:pt>
                <c:pt idx="11">
                  <c:v>1.7</c:v>
                </c:pt>
                <c:pt idx="12">
                  <c:v>6.05</c:v>
                </c:pt>
                <c:pt idx="13">
                  <c:v>1.75</c:v>
                </c:pt>
                <c:pt idx="14">
                  <c:v>2.12</c:v>
                </c:pt>
                <c:pt idx="15">
                  <c:v>0</c:v>
                </c:pt>
                <c:pt idx="16">
                  <c:v>0.79</c:v>
                </c:pt>
              </c:numCache>
            </c:numRef>
          </c:val>
        </c:ser>
        <c:ser>
          <c:idx val="4"/>
          <c:order val="4"/>
          <c:tx>
            <c:strRef>
              <c:f>'2014'!$G$1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'2014'!$G$2:$G$29</c:f>
              <c:numCache>
                <c:formatCode>General</c:formatCode>
                <c:ptCount val="28"/>
                <c:pt idx="2">
                  <c:v>2.98</c:v>
                </c:pt>
                <c:pt idx="3">
                  <c:v>0</c:v>
                </c:pt>
                <c:pt idx="4">
                  <c:v>3.66</c:v>
                </c:pt>
                <c:pt idx="5">
                  <c:v>1.55</c:v>
                </c:pt>
                <c:pt idx="6">
                  <c:v>1.04</c:v>
                </c:pt>
                <c:pt idx="7">
                  <c:v>4.3899999999999997</c:v>
                </c:pt>
                <c:pt idx="8">
                  <c:v>0</c:v>
                </c:pt>
                <c:pt idx="9">
                  <c:v>2.3199999999999998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0.86</c:v>
                </c:pt>
                <c:pt idx="14">
                  <c:v>7.5</c:v>
                </c:pt>
                <c:pt idx="15">
                  <c:v>0</c:v>
                </c:pt>
                <c:pt idx="16">
                  <c:v>1.04</c:v>
                </c:pt>
              </c:numCache>
            </c:numRef>
          </c:val>
        </c:ser>
        <c:ser>
          <c:idx val="5"/>
          <c:order val="5"/>
          <c:tx>
            <c:strRef>
              <c:f>'2014'!$H$1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'2014'!$H$2:$H$28</c:f>
              <c:numCache>
                <c:formatCode>General</c:formatCode>
                <c:ptCount val="27"/>
                <c:pt idx="2">
                  <c:v>0</c:v>
                </c:pt>
                <c:pt idx="3">
                  <c:v>6.28</c:v>
                </c:pt>
                <c:pt idx="4">
                  <c:v>0</c:v>
                </c:pt>
                <c:pt idx="5">
                  <c:v>16.309999999999999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'2014'!$I$1</c:f>
              <c:strCache>
                <c:ptCount val="1"/>
                <c:pt idx="0">
                  <c:v>&gt;30.1"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'2014'!$I$2:$I$29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8.2799999999999994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76256"/>
        <c:axId val="105778176"/>
      </c:barChart>
      <c:lineChart>
        <c:grouping val="standard"/>
        <c:varyColors val="0"/>
        <c:ser>
          <c:idx val="7"/>
          <c:order val="7"/>
          <c:tx>
            <c:strRef>
              <c:f>'2014'!$M$1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'2014'!$M$2:$M$29</c:f>
              <c:numCache>
                <c:formatCode>General</c:formatCode>
                <c:ptCount val="2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76256"/>
        <c:axId val="105778176"/>
      </c:lineChart>
      <c:catAx>
        <c:axId val="10577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28146833799"/>
              <c:y val="0.9445350126137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77817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4793907804E-2"/>
              <c:y val="0.34420883979308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76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4230065432"/>
          <c:y val="0.13612571031776399"/>
          <c:w val="0.72241991978115405"/>
          <c:h val="3.40313877634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(2010)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209964412811402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68683274021"/>
          <c:y val="0.13874345549738201"/>
          <c:w val="0.79181494661921703"/>
          <c:h val="0.6531413612565449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'2010'!$B$2:$B$28</c:f>
              <c:numCache>
                <c:formatCode>General</c:formatCode>
                <c:ptCount val="27"/>
                <c:pt idx="3">
                  <c:v>5.25</c:v>
                </c:pt>
                <c:pt idx="4">
                  <c:v>7.42</c:v>
                </c:pt>
                <c:pt idx="5">
                  <c:v>5.08</c:v>
                </c:pt>
                <c:pt idx="6">
                  <c:v>13.5</c:v>
                </c:pt>
                <c:pt idx="7">
                  <c:v>9.41</c:v>
                </c:pt>
                <c:pt idx="8">
                  <c:v>8.09</c:v>
                </c:pt>
                <c:pt idx="9">
                  <c:v>5.74</c:v>
                </c:pt>
                <c:pt idx="10">
                  <c:v>1.39</c:v>
                </c:pt>
                <c:pt idx="11">
                  <c:v>4.16</c:v>
                </c:pt>
                <c:pt idx="12">
                  <c:v>17.95</c:v>
                </c:pt>
                <c:pt idx="13">
                  <c:v>6.06</c:v>
                </c:pt>
                <c:pt idx="14">
                  <c:v>16.43</c:v>
                </c:pt>
                <c:pt idx="15">
                  <c:v>1.32</c:v>
                </c:pt>
                <c:pt idx="20">
                  <c:v>1.95</c:v>
                </c:pt>
                <c:pt idx="21">
                  <c:v>27.79</c:v>
                </c:pt>
                <c:pt idx="22">
                  <c:v>0.06</c:v>
                </c:pt>
                <c:pt idx="23">
                  <c:v>14.22</c:v>
                </c:pt>
                <c:pt idx="24">
                  <c:v>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9232"/>
        <c:axId val="12280115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'2010'!$M$2:$M$28</c:f>
              <c:numCache>
                <c:formatCode>General</c:formatCode>
                <c:ptCount val="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03328"/>
        <c:axId val="122804864"/>
      </c:lineChart>
      <c:catAx>
        <c:axId val="1227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5017793594306"/>
              <c:y val="0.94502617801047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01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2801152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1.06761565836299E-2"/>
              <c:y val="0.350785340314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99232"/>
        <c:crosses val="autoZero"/>
        <c:crossBetween val="between"/>
      </c:valAx>
      <c:catAx>
        <c:axId val="122803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2804864"/>
        <c:crosses val="autoZero"/>
        <c:auto val="0"/>
        <c:lblAlgn val="ctr"/>
        <c:lblOffset val="100"/>
        <c:noMultiLvlLbl val="0"/>
      </c:catAx>
      <c:valAx>
        <c:axId val="122804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803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(2009)</a:t>
            </a:r>
          </a:p>
        </c:rich>
      </c:tx>
      <c:layout>
        <c:manualLayout>
          <c:xMode val="edge"/>
          <c:yMode val="edge"/>
          <c:x val="0.36654804270462599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893238434164"/>
          <c:y val="0.133507853403141"/>
          <c:w val="0.77846975088967896"/>
          <c:h val="0.62434554973821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'2009'!$C$1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'2009'!$C$2:$C$27</c:f>
              <c:numCache>
                <c:formatCode>General</c:formatCode>
                <c:ptCount val="26"/>
                <c:pt idx="3">
                  <c:v>0.08</c:v>
                </c:pt>
                <c:pt idx="4">
                  <c:v>0.04</c:v>
                </c:pt>
                <c:pt idx="5">
                  <c:v>0.12</c:v>
                </c:pt>
                <c:pt idx="6">
                  <c:v>0.13</c:v>
                </c:pt>
                <c:pt idx="7">
                  <c:v>0.25</c:v>
                </c:pt>
                <c:pt idx="8">
                  <c:v>0.11</c:v>
                </c:pt>
                <c:pt idx="9">
                  <c:v>0</c:v>
                </c:pt>
                <c:pt idx="10">
                  <c:v>0.02</c:v>
                </c:pt>
                <c:pt idx="11">
                  <c:v>0.09</c:v>
                </c:pt>
                <c:pt idx="12">
                  <c:v>0.04</c:v>
                </c:pt>
                <c:pt idx="13">
                  <c:v>0.04</c:v>
                </c:pt>
                <c:pt idx="14">
                  <c:v>0.06</c:v>
                </c:pt>
                <c:pt idx="15">
                  <c:v>0.1</c:v>
                </c:pt>
                <c:pt idx="21">
                  <c:v>0.36</c:v>
                </c:pt>
                <c:pt idx="2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'2009'!$D$1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'2009'!$D$2:$D$27</c:f>
              <c:numCache>
                <c:formatCode>General</c:formatCode>
                <c:ptCount val="26"/>
                <c:pt idx="3">
                  <c:v>0.75</c:v>
                </c:pt>
                <c:pt idx="4">
                  <c:v>1.32</c:v>
                </c:pt>
                <c:pt idx="5">
                  <c:v>0.49</c:v>
                </c:pt>
                <c:pt idx="6">
                  <c:v>0.7</c:v>
                </c:pt>
                <c:pt idx="7">
                  <c:v>0.88</c:v>
                </c:pt>
                <c:pt idx="8">
                  <c:v>0.66</c:v>
                </c:pt>
                <c:pt idx="9">
                  <c:v>0.09</c:v>
                </c:pt>
                <c:pt idx="10">
                  <c:v>0.24</c:v>
                </c:pt>
                <c:pt idx="11">
                  <c:v>0.36</c:v>
                </c:pt>
                <c:pt idx="12">
                  <c:v>0.27</c:v>
                </c:pt>
                <c:pt idx="13">
                  <c:v>0.35</c:v>
                </c:pt>
                <c:pt idx="14">
                  <c:v>0.5</c:v>
                </c:pt>
                <c:pt idx="15">
                  <c:v>0.42</c:v>
                </c:pt>
                <c:pt idx="21">
                  <c:v>1.85</c:v>
                </c:pt>
                <c:pt idx="22">
                  <c:v>1.02</c:v>
                </c:pt>
              </c:numCache>
            </c:numRef>
          </c:val>
        </c:ser>
        <c:ser>
          <c:idx val="2"/>
          <c:order val="2"/>
          <c:tx>
            <c:strRef>
              <c:f>'2009'!$E$1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'2009'!$E$2:$E$27</c:f>
              <c:numCache>
                <c:formatCode>General</c:formatCode>
                <c:ptCount val="26"/>
                <c:pt idx="3">
                  <c:v>1.03</c:v>
                </c:pt>
                <c:pt idx="4">
                  <c:v>1.34</c:v>
                </c:pt>
                <c:pt idx="5">
                  <c:v>0.43</c:v>
                </c:pt>
                <c:pt idx="6">
                  <c:v>1.18</c:v>
                </c:pt>
                <c:pt idx="7">
                  <c:v>3.26</c:v>
                </c:pt>
                <c:pt idx="8">
                  <c:v>1.66</c:v>
                </c:pt>
                <c:pt idx="9">
                  <c:v>1.54</c:v>
                </c:pt>
                <c:pt idx="10">
                  <c:v>0.84</c:v>
                </c:pt>
                <c:pt idx="11">
                  <c:v>0.7</c:v>
                </c:pt>
                <c:pt idx="12">
                  <c:v>2.71</c:v>
                </c:pt>
                <c:pt idx="13">
                  <c:v>2.35</c:v>
                </c:pt>
                <c:pt idx="14">
                  <c:v>0.78</c:v>
                </c:pt>
                <c:pt idx="15">
                  <c:v>0.09</c:v>
                </c:pt>
                <c:pt idx="21">
                  <c:v>5.08</c:v>
                </c:pt>
                <c:pt idx="22">
                  <c:v>3.36</c:v>
                </c:pt>
              </c:numCache>
            </c:numRef>
          </c:val>
        </c:ser>
        <c:ser>
          <c:idx val="3"/>
          <c:order val="3"/>
          <c:tx>
            <c:strRef>
              <c:f>'2009'!$F$1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'2009'!$F$2:$F$27</c:f>
              <c:numCache>
                <c:formatCode>General</c:formatCode>
                <c:ptCount val="26"/>
                <c:pt idx="3">
                  <c:v>0</c:v>
                </c:pt>
                <c:pt idx="4">
                  <c:v>4.2300000000000004</c:v>
                </c:pt>
                <c:pt idx="5">
                  <c:v>0.49</c:v>
                </c:pt>
                <c:pt idx="6">
                  <c:v>5.68</c:v>
                </c:pt>
                <c:pt idx="7">
                  <c:v>5.49</c:v>
                </c:pt>
                <c:pt idx="8">
                  <c:v>5.21</c:v>
                </c:pt>
                <c:pt idx="9">
                  <c:v>0.44</c:v>
                </c:pt>
                <c:pt idx="10">
                  <c:v>0.44</c:v>
                </c:pt>
                <c:pt idx="11">
                  <c:v>2.95</c:v>
                </c:pt>
                <c:pt idx="12">
                  <c:v>3.78</c:v>
                </c:pt>
                <c:pt idx="13">
                  <c:v>3.89</c:v>
                </c:pt>
                <c:pt idx="14">
                  <c:v>1.31</c:v>
                </c:pt>
                <c:pt idx="15">
                  <c:v>0</c:v>
                </c:pt>
                <c:pt idx="21">
                  <c:v>12.01</c:v>
                </c:pt>
                <c:pt idx="22">
                  <c:v>6.16</c:v>
                </c:pt>
              </c:numCache>
            </c:numRef>
          </c:val>
        </c:ser>
        <c:ser>
          <c:idx val="4"/>
          <c:order val="4"/>
          <c:tx>
            <c:strRef>
              <c:f>'2009'!$G$1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'2009'!$G$2:$G$27</c:f>
              <c:numCache>
                <c:formatCode>General</c:formatCode>
                <c:ptCount val="26"/>
                <c:pt idx="3">
                  <c:v>1.24</c:v>
                </c:pt>
                <c:pt idx="4">
                  <c:v>3.87</c:v>
                </c:pt>
                <c:pt idx="5">
                  <c:v>0</c:v>
                </c:pt>
                <c:pt idx="6">
                  <c:v>7.82</c:v>
                </c:pt>
                <c:pt idx="7">
                  <c:v>2.73</c:v>
                </c:pt>
                <c:pt idx="8">
                  <c:v>1.24</c:v>
                </c:pt>
                <c:pt idx="9">
                  <c:v>2.09</c:v>
                </c:pt>
                <c:pt idx="10">
                  <c:v>0</c:v>
                </c:pt>
                <c:pt idx="11">
                  <c:v>0</c:v>
                </c:pt>
                <c:pt idx="12">
                  <c:v>4.4800000000000004</c:v>
                </c:pt>
                <c:pt idx="13">
                  <c:v>0</c:v>
                </c:pt>
                <c:pt idx="14">
                  <c:v>9.7200000000000006</c:v>
                </c:pt>
                <c:pt idx="15">
                  <c:v>0</c:v>
                </c:pt>
                <c:pt idx="21">
                  <c:v>10.25</c:v>
                </c:pt>
                <c:pt idx="22">
                  <c:v>10.050000000000001</c:v>
                </c:pt>
              </c:numCache>
            </c:numRef>
          </c:val>
        </c:ser>
        <c:ser>
          <c:idx val="5"/>
          <c:order val="5"/>
          <c:tx>
            <c:strRef>
              <c:f>'2009'!$H$1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'2009'!$H$2:$H$27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4.9400000000000004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5.97</c:v>
                </c:pt>
                <c:pt idx="13">
                  <c:v>0</c:v>
                </c:pt>
                <c:pt idx="14">
                  <c:v>11.94</c:v>
                </c:pt>
                <c:pt idx="15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546432"/>
        <c:axId val="124556800"/>
      </c:barChart>
      <c:lineChart>
        <c:grouping val="standard"/>
        <c:varyColors val="0"/>
        <c:ser>
          <c:idx val="6"/>
          <c:order val="6"/>
          <c:tx>
            <c:strRef>
              <c:f>'2009'!$L$1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'2009'!$L$2:$L$27</c:f>
              <c:numCache>
                <c:formatCode>General</c:formatCode>
                <c:ptCount val="2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46432"/>
        <c:axId val="124556800"/>
      </c:lineChart>
      <c:catAx>
        <c:axId val="1245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7473309608541"/>
              <c:y val="0.9607329842931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55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0"/>
              <c:y val="0.3350785340314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546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661921708185101"/>
          <c:y val="0.133507853403141"/>
          <c:w val="0.64679715302491103"/>
          <c:h val="3.403141361256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(2008)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209964412811402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96441281139"/>
          <c:y val="0.15575916230366499"/>
          <c:w val="0.78024911032028499"/>
          <c:h val="0.5759162303664919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(all wood piles)</c:v>
                </c:pt>
                <c:pt idx="22">
                  <c:v>V Forest (1/2 wood piles)</c:v>
                </c:pt>
                <c:pt idx="23">
                  <c:v>Crawford</c:v>
                </c:pt>
                <c:pt idx="24">
                  <c:v>Sevilleta</c:v>
                </c:pt>
                <c:pt idx="25">
                  <c:v>Lemitar</c:v>
                </c:pt>
              </c:strCache>
            </c:strRef>
          </c:cat>
          <c:val>
            <c:numRef>
              <c:f>'2009'!$B$2:$B$27</c:f>
              <c:numCache>
                <c:formatCode>General</c:formatCode>
                <c:ptCount val="26"/>
                <c:pt idx="3">
                  <c:v>3.09</c:v>
                </c:pt>
                <c:pt idx="4">
                  <c:v>10.8</c:v>
                </c:pt>
                <c:pt idx="5">
                  <c:v>1.53</c:v>
                </c:pt>
                <c:pt idx="6">
                  <c:v>15.51</c:v>
                </c:pt>
                <c:pt idx="7">
                  <c:v>17.55</c:v>
                </c:pt>
                <c:pt idx="8">
                  <c:v>8.8800000000000008</c:v>
                </c:pt>
                <c:pt idx="9">
                  <c:v>4.16</c:v>
                </c:pt>
                <c:pt idx="10">
                  <c:v>1.55</c:v>
                </c:pt>
                <c:pt idx="11">
                  <c:v>4.1100000000000003</c:v>
                </c:pt>
                <c:pt idx="12">
                  <c:v>17.25</c:v>
                </c:pt>
                <c:pt idx="13">
                  <c:v>6.63</c:v>
                </c:pt>
                <c:pt idx="14">
                  <c:v>24.32</c:v>
                </c:pt>
                <c:pt idx="15">
                  <c:v>0.61</c:v>
                </c:pt>
                <c:pt idx="21">
                  <c:v>29.55</c:v>
                </c:pt>
                <c:pt idx="22">
                  <c:v>20.74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23872"/>
        <c:axId val="12422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'2009'!$L$2:$L$27</c:f>
              <c:numCache>
                <c:formatCode>General</c:formatCode>
                <c:ptCount val="2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27968"/>
        <c:axId val="124229504"/>
      </c:lineChart>
      <c:catAx>
        <c:axId val="12422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5017793594306"/>
              <c:y val="0.94502617801047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22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1.7793594306049799E-2"/>
              <c:y val="0.32984293193717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3872"/>
        <c:crosses val="autoZero"/>
        <c:crossBetween val="between"/>
      </c:valAx>
      <c:catAx>
        <c:axId val="124227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29504"/>
        <c:crosses val="autoZero"/>
        <c:auto val="0"/>
        <c:lblAlgn val="ctr"/>
        <c:lblOffset val="100"/>
        <c:noMultiLvlLbl val="0"/>
      </c:catAx>
      <c:valAx>
        <c:axId val="124229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227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(2008)</a:t>
            </a:r>
          </a:p>
        </c:rich>
      </c:tx>
      <c:layout>
        <c:manualLayout>
          <c:xMode val="edge"/>
          <c:yMode val="edge"/>
          <c:x val="0.36182025554908898"/>
          <c:y val="1.9575821370952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99"/>
          <c:y val="0.133507853403141"/>
          <c:w val="0.79537366548042698"/>
          <c:h val="0.6217277486911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'2008'!$C$1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'2008'!$C$2:$C$29</c:f>
              <c:numCache>
                <c:formatCode>General</c:formatCode>
                <c:ptCount val="28"/>
                <c:pt idx="0">
                  <c:v>0.01</c:v>
                </c:pt>
                <c:pt idx="1">
                  <c:v>0.05</c:v>
                </c:pt>
                <c:pt idx="2">
                  <c:v>0.08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0.16</c:v>
                </c:pt>
                <c:pt idx="6">
                  <c:v>0.09</c:v>
                </c:pt>
                <c:pt idx="7">
                  <c:v>0.12</c:v>
                </c:pt>
                <c:pt idx="8">
                  <c:v>0.17</c:v>
                </c:pt>
                <c:pt idx="9">
                  <c:v>0.3</c:v>
                </c:pt>
                <c:pt idx="10">
                  <c:v>0.28000000000000003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0.02</c:v>
                </c:pt>
                <c:pt idx="14">
                  <c:v>0.06</c:v>
                </c:pt>
                <c:pt idx="15">
                  <c:v>0.12</c:v>
                </c:pt>
                <c:pt idx="16">
                  <c:v>7.0000000000000007E-2</c:v>
                </c:pt>
                <c:pt idx="17">
                  <c:v>0.13</c:v>
                </c:pt>
                <c:pt idx="18">
                  <c:v>0.04</c:v>
                </c:pt>
                <c:pt idx="19">
                  <c:v>0.01</c:v>
                </c:pt>
                <c:pt idx="20">
                  <c:v>0.03</c:v>
                </c:pt>
                <c:pt idx="21">
                  <c:v>0.05</c:v>
                </c:pt>
                <c:pt idx="22">
                  <c:v>0.16</c:v>
                </c:pt>
                <c:pt idx="23">
                  <c:v>0.09</c:v>
                </c:pt>
                <c:pt idx="24">
                  <c:v>0.03</c:v>
                </c:pt>
                <c:pt idx="25">
                  <c:v>0.06</c:v>
                </c:pt>
                <c:pt idx="26">
                  <c:v>0.17</c:v>
                </c:pt>
                <c:pt idx="27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'2008'!$D$1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'2008'!$D$2:$D$29</c:f>
              <c:numCache>
                <c:formatCode>General</c:formatCode>
                <c:ptCount val="28"/>
                <c:pt idx="0">
                  <c:v>0.11</c:v>
                </c:pt>
                <c:pt idx="1">
                  <c:v>0.7</c:v>
                </c:pt>
                <c:pt idx="2">
                  <c:v>0.74</c:v>
                </c:pt>
                <c:pt idx="3">
                  <c:v>0.44</c:v>
                </c:pt>
                <c:pt idx="4">
                  <c:v>0.52</c:v>
                </c:pt>
                <c:pt idx="5">
                  <c:v>2.39</c:v>
                </c:pt>
                <c:pt idx="6">
                  <c:v>0.44</c:v>
                </c:pt>
                <c:pt idx="7">
                  <c:v>1.01</c:v>
                </c:pt>
                <c:pt idx="8">
                  <c:v>0.63</c:v>
                </c:pt>
                <c:pt idx="9">
                  <c:v>1.81</c:v>
                </c:pt>
                <c:pt idx="10">
                  <c:v>0.47</c:v>
                </c:pt>
                <c:pt idx="11">
                  <c:v>0.15</c:v>
                </c:pt>
                <c:pt idx="12">
                  <c:v>0.85</c:v>
                </c:pt>
                <c:pt idx="13">
                  <c:v>0.68</c:v>
                </c:pt>
                <c:pt idx="14">
                  <c:v>0.41</c:v>
                </c:pt>
                <c:pt idx="15">
                  <c:v>0.39</c:v>
                </c:pt>
                <c:pt idx="16">
                  <c:v>1.2</c:v>
                </c:pt>
                <c:pt idx="17">
                  <c:v>0.97</c:v>
                </c:pt>
                <c:pt idx="18">
                  <c:v>0.47</c:v>
                </c:pt>
                <c:pt idx="19">
                  <c:v>0.32</c:v>
                </c:pt>
                <c:pt idx="20">
                  <c:v>0.9</c:v>
                </c:pt>
                <c:pt idx="21">
                  <c:v>0.27</c:v>
                </c:pt>
                <c:pt idx="22">
                  <c:v>1.08</c:v>
                </c:pt>
                <c:pt idx="23">
                  <c:v>0.82</c:v>
                </c:pt>
                <c:pt idx="24">
                  <c:v>0.64</c:v>
                </c:pt>
                <c:pt idx="25">
                  <c:v>0.73</c:v>
                </c:pt>
                <c:pt idx="26">
                  <c:v>2.0499999999999998</c:v>
                </c:pt>
                <c:pt idx="27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'2008'!$E$1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'2008'!$E$2:$E$29</c:f>
              <c:numCache>
                <c:formatCode>General</c:formatCode>
                <c:ptCount val="28"/>
                <c:pt idx="0">
                  <c:v>0.31</c:v>
                </c:pt>
                <c:pt idx="1">
                  <c:v>0.93</c:v>
                </c:pt>
                <c:pt idx="2">
                  <c:v>1.37</c:v>
                </c:pt>
                <c:pt idx="3">
                  <c:v>1.62</c:v>
                </c:pt>
                <c:pt idx="4">
                  <c:v>3.17</c:v>
                </c:pt>
                <c:pt idx="5">
                  <c:v>0.92</c:v>
                </c:pt>
                <c:pt idx="6">
                  <c:v>3.41</c:v>
                </c:pt>
                <c:pt idx="7">
                  <c:v>1.63</c:v>
                </c:pt>
                <c:pt idx="8">
                  <c:v>3.61</c:v>
                </c:pt>
                <c:pt idx="9">
                  <c:v>2.79</c:v>
                </c:pt>
                <c:pt idx="10">
                  <c:v>0.84</c:v>
                </c:pt>
                <c:pt idx="11">
                  <c:v>0.49</c:v>
                </c:pt>
                <c:pt idx="12">
                  <c:v>2.71</c:v>
                </c:pt>
                <c:pt idx="13">
                  <c:v>1.54</c:v>
                </c:pt>
                <c:pt idx="14">
                  <c:v>0.61</c:v>
                </c:pt>
                <c:pt idx="15">
                  <c:v>0.18</c:v>
                </c:pt>
                <c:pt idx="16">
                  <c:v>1.81</c:v>
                </c:pt>
                <c:pt idx="17">
                  <c:v>4.42</c:v>
                </c:pt>
                <c:pt idx="18">
                  <c:v>1.42</c:v>
                </c:pt>
                <c:pt idx="19">
                  <c:v>0.42</c:v>
                </c:pt>
                <c:pt idx="20">
                  <c:v>0.16</c:v>
                </c:pt>
                <c:pt idx="21">
                  <c:v>0.85</c:v>
                </c:pt>
                <c:pt idx="22">
                  <c:v>3.11</c:v>
                </c:pt>
                <c:pt idx="23">
                  <c:v>1.68</c:v>
                </c:pt>
                <c:pt idx="24">
                  <c:v>2.73</c:v>
                </c:pt>
                <c:pt idx="25">
                  <c:v>2.21</c:v>
                </c:pt>
                <c:pt idx="26">
                  <c:v>1.08</c:v>
                </c:pt>
                <c:pt idx="27">
                  <c:v>0.23</c:v>
                </c:pt>
              </c:numCache>
            </c:numRef>
          </c:val>
        </c:ser>
        <c:ser>
          <c:idx val="3"/>
          <c:order val="3"/>
          <c:tx>
            <c:strRef>
              <c:f>'2008'!$F$1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'2008'!$F$2:$F$29</c:f>
              <c:numCache>
                <c:formatCode>General</c:formatCode>
                <c:ptCount val="28"/>
                <c:pt idx="0">
                  <c:v>1.43</c:v>
                </c:pt>
                <c:pt idx="1">
                  <c:v>0</c:v>
                </c:pt>
                <c:pt idx="2">
                  <c:v>2.89</c:v>
                </c:pt>
                <c:pt idx="3">
                  <c:v>0.93</c:v>
                </c:pt>
                <c:pt idx="4">
                  <c:v>1.46</c:v>
                </c:pt>
                <c:pt idx="5">
                  <c:v>5.04</c:v>
                </c:pt>
                <c:pt idx="6">
                  <c:v>5.27</c:v>
                </c:pt>
                <c:pt idx="7">
                  <c:v>5.45</c:v>
                </c:pt>
                <c:pt idx="8">
                  <c:v>6.48</c:v>
                </c:pt>
                <c:pt idx="9">
                  <c:v>2.99</c:v>
                </c:pt>
                <c:pt idx="10">
                  <c:v>0.91</c:v>
                </c:pt>
                <c:pt idx="11">
                  <c:v>1.22</c:v>
                </c:pt>
                <c:pt idx="12">
                  <c:v>1.83</c:v>
                </c:pt>
                <c:pt idx="13">
                  <c:v>2.94</c:v>
                </c:pt>
                <c:pt idx="14">
                  <c:v>3.07</c:v>
                </c:pt>
                <c:pt idx="15">
                  <c:v>0</c:v>
                </c:pt>
                <c:pt idx="16">
                  <c:v>5.58</c:v>
                </c:pt>
                <c:pt idx="17">
                  <c:v>7.69</c:v>
                </c:pt>
                <c:pt idx="18">
                  <c:v>1.3</c:v>
                </c:pt>
                <c:pt idx="19">
                  <c:v>0.34</c:v>
                </c:pt>
                <c:pt idx="20">
                  <c:v>0.2</c:v>
                </c:pt>
                <c:pt idx="21">
                  <c:v>0.57999999999999996</c:v>
                </c:pt>
                <c:pt idx="22">
                  <c:v>6.28</c:v>
                </c:pt>
                <c:pt idx="23">
                  <c:v>14.56</c:v>
                </c:pt>
                <c:pt idx="24">
                  <c:v>12.86</c:v>
                </c:pt>
                <c:pt idx="25">
                  <c:v>13.71</c:v>
                </c:pt>
                <c:pt idx="26">
                  <c:v>0</c:v>
                </c:pt>
                <c:pt idx="27">
                  <c:v>0.2</c:v>
                </c:pt>
              </c:numCache>
            </c:numRef>
          </c:val>
        </c:ser>
        <c:ser>
          <c:idx val="4"/>
          <c:order val="4"/>
          <c:tx>
            <c:strRef>
              <c:f>'2008'!$G$1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'2008'!$G$2:$G$29</c:f>
              <c:numCache>
                <c:formatCode>General</c:formatCode>
                <c:ptCount val="28"/>
                <c:pt idx="0">
                  <c:v>1.47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3.57</c:v>
                </c:pt>
                <c:pt idx="5">
                  <c:v>0</c:v>
                </c:pt>
                <c:pt idx="6">
                  <c:v>11.11</c:v>
                </c:pt>
                <c:pt idx="7">
                  <c:v>5.69</c:v>
                </c:pt>
                <c:pt idx="8">
                  <c:v>0</c:v>
                </c:pt>
                <c:pt idx="9">
                  <c:v>1.23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8.16</c:v>
                </c:pt>
                <c:pt idx="15">
                  <c:v>0</c:v>
                </c:pt>
                <c:pt idx="16">
                  <c:v>13.65</c:v>
                </c:pt>
                <c:pt idx="17">
                  <c:v>12.35</c:v>
                </c:pt>
                <c:pt idx="18">
                  <c:v>2.78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10.24</c:v>
                </c:pt>
                <c:pt idx="23">
                  <c:v>20.58</c:v>
                </c:pt>
                <c:pt idx="24">
                  <c:v>6.64</c:v>
                </c:pt>
                <c:pt idx="25">
                  <c:v>13.61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'2008'!$H$1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'2008'!$H$2:$H$29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4.9400000000000004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10.38</c:v>
                </c:pt>
                <c:pt idx="15">
                  <c:v>0</c:v>
                </c:pt>
                <c:pt idx="16">
                  <c:v>9.68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88224"/>
        <c:axId val="105590144"/>
      </c:barChart>
      <c:lineChart>
        <c:grouping val="standard"/>
        <c:varyColors val="0"/>
        <c:ser>
          <c:idx val="6"/>
          <c:order val="6"/>
          <c:tx>
            <c:v>catastrophic fire hazard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'2008'!$L$2:$L$29</c:f>
              <c:numCache>
                <c:formatCode>General</c:formatCode>
                <c:ptCount val="2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8224"/>
        <c:axId val="105590144"/>
      </c:lineChart>
      <c:catAx>
        <c:axId val="1055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29689877398"/>
              <c:y val="0.94453514411616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90144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460565648301E-2"/>
              <c:y val="0.31810765626773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88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94304719033899"/>
          <c:y val="0.13219901411406099"/>
          <c:w val="0.64679710561558301"/>
          <c:h val="3.4031468543496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(2008)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209964412811402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58362989324"/>
          <c:y val="0.15314136125654401"/>
          <c:w val="0.77313167259786497"/>
          <c:h val="0.60078534031413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 Forest post fire</c:v>
                </c:pt>
                <c:pt idx="22">
                  <c:v>V Forest w/wood piles</c:v>
                </c:pt>
                <c:pt idx="23">
                  <c:v>Crawford A-E</c:v>
                </c:pt>
                <c:pt idx="24">
                  <c:v>Crawford F-J</c:v>
                </c:pt>
                <c:pt idx="25">
                  <c:v>Crawford</c:v>
                </c:pt>
                <c:pt idx="26">
                  <c:v>Sevilleta</c:v>
                </c:pt>
                <c:pt idx="27">
                  <c:v>Lemitar</c:v>
                </c:pt>
              </c:strCache>
            </c:strRef>
          </c:cat>
          <c:val>
            <c:numRef>
              <c:f>'2008'!$B$2:$B$29</c:f>
              <c:numCache>
                <c:formatCode>General</c:formatCode>
                <c:ptCount val="28"/>
                <c:pt idx="0">
                  <c:v>3.33</c:v>
                </c:pt>
                <c:pt idx="1">
                  <c:v>1.68</c:v>
                </c:pt>
                <c:pt idx="2">
                  <c:v>5.07</c:v>
                </c:pt>
                <c:pt idx="3">
                  <c:v>3.03</c:v>
                </c:pt>
                <c:pt idx="4">
                  <c:v>8.7899999999999991</c:v>
                </c:pt>
                <c:pt idx="5">
                  <c:v>8.5</c:v>
                </c:pt>
                <c:pt idx="6">
                  <c:v>25.26</c:v>
                </c:pt>
                <c:pt idx="7">
                  <c:v>13.91</c:v>
                </c:pt>
                <c:pt idx="8">
                  <c:v>10.89</c:v>
                </c:pt>
                <c:pt idx="9">
                  <c:v>9.1199999999999992</c:v>
                </c:pt>
                <c:pt idx="10">
                  <c:v>2.5</c:v>
                </c:pt>
                <c:pt idx="11">
                  <c:v>1.94</c:v>
                </c:pt>
                <c:pt idx="12">
                  <c:v>5.47</c:v>
                </c:pt>
                <c:pt idx="13">
                  <c:v>5.18</c:v>
                </c:pt>
                <c:pt idx="14">
                  <c:v>22.69</c:v>
                </c:pt>
                <c:pt idx="15">
                  <c:v>0.69</c:v>
                </c:pt>
                <c:pt idx="16">
                  <c:v>32</c:v>
                </c:pt>
                <c:pt idx="17">
                  <c:v>25.57</c:v>
                </c:pt>
                <c:pt idx="18">
                  <c:v>6</c:v>
                </c:pt>
                <c:pt idx="19">
                  <c:v>1.1000000000000001</c:v>
                </c:pt>
                <c:pt idx="20">
                  <c:v>1.29</c:v>
                </c:pt>
                <c:pt idx="21">
                  <c:v>1.75</c:v>
                </c:pt>
                <c:pt idx="22">
                  <c:v>20.87</c:v>
                </c:pt>
                <c:pt idx="23">
                  <c:v>37.729999999999997</c:v>
                </c:pt>
                <c:pt idx="24">
                  <c:v>22.89</c:v>
                </c:pt>
                <c:pt idx="25">
                  <c:v>30.31</c:v>
                </c:pt>
                <c:pt idx="26">
                  <c:v>3.31</c:v>
                </c:pt>
                <c:pt idx="27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24576"/>
        <c:axId val="12442649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'2008'!$L$2:$L$29</c:f>
              <c:numCache>
                <c:formatCode>General</c:formatCode>
                <c:ptCount val="2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6864"/>
        <c:axId val="124438400"/>
      </c:lineChart>
      <c:catAx>
        <c:axId val="12442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8612099644128101"/>
              <c:y val="0.945026178010470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2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426496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1.06761565836299E-2"/>
              <c:y val="0.339005235602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24576"/>
        <c:crosses val="autoZero"/>
        <c:crossBetween val="between"/>
      </c:valAx>
      <c:catAx>
        <c:axId val="12443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438400"/>
        <c:crosses val="autoZero"/>
        <c:auto val="0"/>
        <c:lblAlgn val="ctr"/>
        <c:lblOffset val="100"/>
        <c:noMultiLvlLbl val="0"/>
      </c:catAx>
      <c:valAx>
        <c:axId val="124438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436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(2007)</a:t>
            </a:r>
          </a:p>
        </c:rich>
      </c:tx>
      <c:layout>
        <c:manualLayout>
          <c:xMode val="edge"/>
          <c:yMode val="edge"/>
          <c:x val="0.36182024733563101"/>
          <c:y val="1.957579255472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8932384341601"/>
          <c:y val="0.133507853403141"/>
          <c:w val="0.79626334519572906"/>
          <c:h val="0.6125654450261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'2007'!$C$1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'2007'!$C$2:$C$26</c:f>
              <c:numCache>
                <c:formatCode>General</c:formatCode>
                <c:ptCount val="25"/>
                <c:pt idx="0">
                  <c:v>0</c:v>
                </c:pt>
                <c:pt idx="2">
                  <c:v>0.08</c:v>
                </c:pt>
                <c:pt idx="3">
                  <c:v>0.08</c:v>
                </c:pt>
                <c:pt idx="4">
                  <c:v>0.09</c:v>
                </c:pt>
                <c:pt idx="5">
                  <c:v>0.13</c:v>
                </c:pt>
                <c:pt idx="6">
                  <c:v>0.15</c:v>
                </c:pt>
                <c:pt idx="8">
                  <c:v>0.06</c:v>
                </c:pt>
                <c:pt idx="11">
                  <c:v>0.03</c:v>
                </c:pt>
                <c:pt idx="12">
                  <c:v>0</c:v>
                </c:pt>
                <c:pt idx="13">
                  <c:v>0.02</c:v>
                </c:pt>
                <c:pt idx="14">
                  <c:v>0.06</c:v>
                </c:pt>
                <c:pt idx="15">
                  <c:v>0.14000000000000001</c:v>
                </c:pt>
                <c:pt idx="16">
                  <c:v>0.06</c:v>
                </c:pt>
                <c:pt idx="17">
                  <c:v>0.08</c:v>
                </c:pt>
                <c:pt idx="18">
                  <c:v>0.03</c:v>
                </c:pt>
                <c:pt idx="19">
                  <c:v>0.01</c:v>
                </c:pt>
                <c:pt idx="20">
                  <c:v>0.05</c:v>
                </c:pt>
                <c:pt idx="21">
                  <c:v>0.16</c:v>
                </c:pt>
                <c:pt idx="22">
                  <c:v>0.03</c:v>
                </c:pt>
                <c:pt idx="23">
                  <c:v>0.34</c:v>
                </c:pt>
                <c:pt idx="24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'2007'!$D$1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'2007'!$D$2:$D$26</c:f>
              <c:numCache>
                <c:formatCode>General</c:formatCode>
                <c:ptCount val="25"/>
                <c:pt idx="0">
                  <c:v>0.03</c:v>
                </c:pt>
                <c:pt idx="2">
                  <c:v>1.1399999999999999</c:v>
                </c:pt>
                <c:pt idx="3">
                  <c:v>0.72</c:v>
                </c:pt>
                <c:pt idx="4">
                  <c:v>0.93</c:v>
                </c:pt>
                <c:pt idx="5">
                  <c:v>1.05</c:v>
                </c:pt>
                <c:pt idx="6">
                  <c:v>1.46</c:v>
                </c:pt>
                <c:pt idx="8">
                  <c:v>0.81</c:v>
                </c:pt>
                <c:pt idx="11">
                  <c:v>0.14000000000000001</c:v>
                </c:pt>
                <c:pt idx="12">
                  <c:v>0.06</c:v>
                </c:pt>
                <c:pt idx="13">
                  <c:v>0.41</c:v>
                </c:pt>
                <c:pt idx="14">
                  <c:v>0.55000000000000004</c:v>
                </c:pt>
                <c:pt idx="15">
                  <c:v>0.45</c:v>
                </c:pt>
                <c:pt idx="16">
                  <c:v>0.93</c:v>
                </c:pt>
                <c:pt idx="17">
                  <c:v>1.47</c:v>
                </c:pt>
                <c:pt idx="18">
                  <c:v>0.23</c:v>
                </c:pt>
                <c:pt idx="19">
                  <c:v>0.5</c:v>
                </c:pt>
                <c:pt idx="20">
                  <c:v>0.33</c:v>
                </c:pt>
                <c:pt idx="21">
                  <c:v>1.2</c:v>
                </c:pt>
                <c:pt idx="22">
                  <c:v>0.24</c:v>
                </c:pt>
                <c:pt idx="23">
                  <c:v>2.39</c:v>
                </c:pt>
                <c:pt idx="24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'2007'!$E$1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'2007'!$E$2:$E$26</c:f>
              <c:numCache>
                <c:formatCode>General</c:formatCode>
                <c:ptCount val="25"/>
                <c:pt idx="0">
                  <c:v>0.13</c:v>
                </c:pt>
                <c:pt idx="2">
                  <c:v>0.84</c:v>
                </c:pt>
                <c:pt idx="3">
                  <c:v>1.27</c:v>
                </c:pt>
                <c:pt idx="4">
                  <c:v>1.51</c:v>
                </c:pt>
                <c:pt idx="5">
                  <c:v>0.62</c:v>
                </c:pt>
                <c:pt idx="6">
                  <c:v>1.74</c:v>
                </c:pt>
                <c:pt idx="8">
                  <c:v>1.39</c:v>
                </c:pt>
                <c:pt idx="11">
                  <c:v>0.44</c:v>
                </c:pt>
                <c:pt idx="12">
                  <c:v>0.17</c:v>
                </c:pt>
                <c:pt idx="13">
                  <c:v>1.45</c:v>
                </c:pt>
                <c:pt idx="14">
                  <c:v>0.84</c:v>
                </c:pt>
                <c:pt idx="15">
                  <c:v>0.06</c:v>
                </c:pt>
                <c:pt idx="16">
                  <c:v>1.1100000000000001</c:v>
                </c:pt>
                <c:pt idx="17">
                  <c:v>3.31</c:v>
                </c:pt>
                <c:pt idx="18">
                  <c:v>1.74</c:v>
                </c:pt>
                <c:pt idx="19">
                  <c:v>1.19</c:v>
                </c:pt>
                <c:pt idx="20">
                  <c:v>0.14000000000000001</c:v>
                </c:pt>
                <c:pt idx="21">
                  <c:v>1.54</c:v>
                </c:pt>
                <c:pt idx="22">
                  <c:v>1.19</c:v>
                </c:pt>
                <c:pt idx="23">
                  <c:v>0.56999999999999995</c:v>
                </c:pt>
                <c:pt idx="24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'2007'!$F$1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'2007'!$F$2:$F$26</c:f>
              <c:numCache>
                <c:formatCode>General</c:formatCode>
                <c:ptCount val="25"/>
                <c:pt idx="0">
                  <c:v>0.51</c:v>
                </c:pt>
                <c:pt idx="2">
                  <c:v>1.75</c:v>
                </c:pt>
                <c:pt idx="3">
                  <c:v>1.01</c:v>
                </c:pt>
                <c:pt idx="4">
                  <c:v>2.4700000000000002</c:v>
                </c:pt>
                <c:pt idx="5">
                  <c:v>0.99</c:v>
                </c:pt>
                <c:pt idx="6">
                  <c:v>2.86</c:v>
                </c:pt>
                <c:pt idx="8">
                  <c:v>3.89</c:v>
                </c:pt>
                <c:pt idx="11">
                  <c:v>2.5299999999999998</c:v>
                </c:pt>
                <c:pt idx="12">
                  <c:v>0.39</c:v>
                </c:pt>
                <c:pt idx="13">
                  <c:v>1.49</c:v>
                </c:pt>
                <c:pt idx="14">
                  <c:v>3.01</c:v>
                </c:pt>
                <c:pt idx="15">
                  <c:v>0.2</c:v>
                </c:pt>
                <c:pt idx="16">
                  <c:v>5.56</c:v>
                </c:pt>
                <c:pt idx="17">
                  <c:v>5.0999999999999996</c:v>
                </c:pt>
                <c:pt idx="18">
                  <c:v>2.81</c:v>
                </c:pt>
                <c:pt idx="19">
                  <c:v>1.06</c:v>
                </c:pt>
                <c:pt idx="20">
                  <c:v>0</c:v>
                </c:pt>
                <c:pt idx="21">
                  <c:v>5.47</c:v>
                </c:pt>
                <c:pt idx="22">
                  <c:v>1.22</c:v>
                </c:pt>
                <c:pt idx="23">
                  <c:v>0</c:v>
                </c:pt>
                <c:pt idx="24">
                  <c:v>0.6</c:v>
                </c:pt>
              </c:numCache>
            </c:numRef>
          </c:val>
        </c:ser>
        <c:ser>
          <c:idx val="4"/>
          <c:order val="4"/>
          <c:tx>
            <c:strRef>
              <c:f>'2007'!$G$1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'2007'!$G$2:$G$26</c:f>
              <c:numCache>
                <c:formatCode>General</c:formatCode>
                <c:ptCount val="25"/>
                <c:pt idx="0">
                  <c:v>0</c:v>
                </c:pt>
                <c:pt idx="2">
                  <c:v>3.01</c:v>
                </c:pt>
                <c:pt idx="3">
                  <c:v>0</c:v>
                </c:pt>
                <c:pt idx="4">
                  <c:v>1.24</c:v>
                </c:pt>
                <c:pt idx="5">
                  <c:v>1.78</c:v>
                </c:pt>
                <c:pt idx="6">
                  <c:v>9.6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17.149999999999999</c:v>
                </c:pt>
                <c:pt idx="15">
                  <c:v>0</c:v>
                </c:pt>
                <c:pt idx="16">
                  <c:v>14.76</c:v>
                </c:pt>
                <c:pt idx="17">
                  <c:v>1.49</c:v>
                </c:pt>
                <c:pt idx="18">
                  <c:v>2.78</c:v>
                </c:pt>
                <c:pt idx="19">
                  <c:v>7.56</c:v>
                </c:pt>
                <c:pt idx="20">
                  <c:v>0</c:v>
                </c:pt>
                <c:pt idx="21">
                  <c:v>1.49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'2007'!$H$1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'2007'!$H$2:$H$26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4.9400000000000004</c:v>
                </c:pt>
                <c:pt idx="15">
                  <c:v>0</c:v>
                </c:pt>
                <c:pt idx="16">
                  <c:v>5.45</c:v>
                </c:pt>
                <c:pt idx="17">
                  <c:v>0</c:v>
                </c:pt>
                <c:pt idx="18">
                  <c:v>0</c:v>
                </c:pt>
                <c:pt idx="19">
                  <c:v>4.9400000000000004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656256"/>
        <c:axId val="124670720"/>
      </c:barChart>
      <c:lineChart>
        <c:grouping val="standard"/>
        <c:varyColors val="0"/>
        <c:ser>
          <c:idx val="6"/>
          <c:order val="6"/>
          <c:tx>
            <c:v>catastrophic fire hazard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'2007'!$L$2:$L$26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56256"/>
        <c:axId val="124670720"/>
      </c:lineChart>
      <c:catAx>
        <c:axId val="1246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400668777612802"/>
              <c:y val="0.9445350826565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7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7072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3.9955609418929401E-2"/>
              <c:y val="0.3181076596446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656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957295373665"/>
          <c:y val="0.133507853403141"/>
          <c:w val="0.64679715302491103"/>
          <c:h val="3.403141361256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(2007)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298932384341598"/>
          <c:y val="1.439790575916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09964412811"/>
          <c:y val="0.13743455497382201"/>
          <c:w val="0.82562277580071097"/>
          <c:h val="0.655759162303665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'2007'!$B$2:$B$26</c:f>
              <c:numCache>
                <c:formatCode>General</c:formatCode>
                <c:ptCount val="25"/>
                <c:pt idx="0">
                  <c:v>0.67</c:v>
                </c:pt>
                <c:pt idx="2">
                  <c:v>6.82</c:v>
                </c:pt>
                <c:pt idx="3">
                  <c:v>3.07</c:v>
                </c:pt>
                <c:pt idx="4">
                  <c:v>6.24</c:v>
                </c:pt>
                <c:pt idx="5">
                  <c:v>4.57</c:v>
                </c:pt>
                <c:pt idx="6">
                  <c:v>15.81</c:v>
                </c:pt>
                <c:pt idx="8">
                  <c:v>6.15</c:v>
                </c:pt>
                <c:pt idx="11">
                  <c:v>3.13</c:v>
                </c:pt>
                <c:pt idx="12">
                  <c:v>0.63</c:v>
                </c:pt>
                <c:pt idx="13">
                  <c:v>3.37</c:v>
                </c:pt>
                <c:pt idx="14">
                  <c:v>26.55</c:v>
                </c:pt>
                <c:pt idx="15">
                  <c:v>0.85</c:v>
                </c:pt>
                <c:pt idx="16">
                  <c:v>27.87</c:v>
                </c:pt>
                <c:pt idx="17">
                  <c:v>11.46</c:v>
                </c:pt>
                <c:pt idx="18">
                  <c:v>7.59</c:v>
                </c:pt>
                <c:pt idx="19">
                  <c:v>15.26</c:v>
                </c:pt>
                <c:pt idx="20">
                  <c:v>0.52</c:v>
                </c:pt>
                <c:pt idx="21">
                  <c:v>9.86</c:v>
                </c:pt>
                <c:pt idx="22">
                  <c:v>2.69</c:v>
                </c:pt>
                <c:pt idx="23">
                  <c:v>3.3</c:v>
                </c:pt>
                <c:pt idx="24">
                  <c:v>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22560"/>
        <c:axId val="124728832"/>
      </c:barChart>
      <c:lineChart>
        <c:grouping val="standard"/>
        <c:varyColors val="0"/>
        <c:ser>
          <c:idx val="0"/>
          <c:order val="1"/>
          <c:tx>
            <c:v>catastrophic fire hazard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'2007'!$L$2:$L$26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30752"/>
        <c:axId val="124732544"/>
      </c:lineChart>
      <c:catAx>
        <c:axId val="12472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836298932384402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2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728832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507853403141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22560"/>
        <c:crosses val="autoZero"/>
        <c:crossBetween val="between"/>
      </c:valAx>
      <c:catAx>
        <c:axId val="124730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732544"/>
        <c:crosses val="autoZero"/>
        <c:auto val="0"/>
        <c:lblAlgn val="ctr"/>
        <c:lblOffset val="100"/>
        <c:noMultiLvlLbl val="0"/>
      </c:catAx>
      <c:valAx>
        <c:axId val="124732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7307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(2004-2006)</a:t>
            </a:r>
          </a:p>
        </c:rich>
      </c:tx>
      <c:layout>
        <c:manualLayout>
          <c:xMode val="edge"/>
          <c:yMode val="edge"/>
          <c:x val="0.33807829181494697"/>
          <c:y val="2.09424083769634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437722419929"/>
          <c:y val="9.8167539267015699E-2"/>
          <c:w val="0.81049822064056898"/>
          <c:h val="0.687172774869109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'2004-2006'!$C$1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'2004-2006'!$C$2:$C$26</c:f>
              <c:numCache>
                <c:formatCode>General</c:formatCode>
                <c:ptCount val="25"/>
                <c:pt idx="0">
                  <c:v>0.02</c:v>
                </c:pt>
                <c:pt idx="2">
                  <c:v>0.03</c:v>
                </c:pt>
                <c:pt idx="5">
                  <c:v>0.15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0.03</c:v>
                </c:pt>
                <c:pt idx="10">
                  <c:v>0.09</c:v>
                </c:pt>
                <c:pt idx="11">
                  <c:v>0.14000000000000001</c:v>
                </c:pt>
                <c:pt idx="12">
                  <c:v>0.03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0.13</c:v>
                </c:pt>
                <c:pt idx="18">
                  <c:v>0.05</c:v>
                </c:pt>
                <c:pt idx="19">
                  <c:v>0.05</c:v>
                </c:pt>
                <c:pt idx="20">
                  <c:v>0.04</c:v>
                </c:pt>
                <c:pt idx="21">
                  <c:v>7.0000000000000007E-2</c:v>
                </c:pt>
                <c:pt idx="23">
                  <c:v>0.35</c:v>
                </c:pt>
                <c:pt idx="24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'2004-2006'!$D$1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'2004-2006'!$D$2:$D$26</c:f>
              <c:numCache>
                <c:formatCode>General</c:formatCode>
                <c:ptCount val="25"/>
                <c:pt idx="0">
                  <c:v>0.18</c:v>
                </c:pt>
                <c:pt idx="2">
                  <c:v>0.24</c:v>
                </c:pt>
                <c:pt idx="5">
                  <c:v>0.9</c:v>
                </c:pt>
                <c:pt idx="7">
                  <c:v>0.97</c:v>
                </c:pt>
                <c:pt idx="8">
                  <c:v>1.48</c:v>
                </c:pt>
                <c:pt idx="9">
                  <c:v>0.35</c:v>
                </c:pt>
                <c:pt idx="10">
                  <c:v>0.24</c:v>
                </c:pt>
                <c:pt idx="11">
                  <c:v>0.41</c:v>
                </c:pt>
                <c:pt idx="12">
                  <c:v>0.41</c:v>
                </c:pt>
                <c:pt idx="14">
                  <c:v>1.02</c:v>
                </c:pt>
                <c:pt idx="15">
                  <c:v>0.25</c:v>
                </c:pt>
                <c:pt idx="16">
                  <c:v>1.04</c:v>
                </c:pt>
                <c:pt idx="17">
                  <c:v>1.25</c:v>
                </c:pt>
                <c:pt idx="18">
                  <c:v>0.27</c:v>
                </c:pt>
                <c:pt idx="19">
                  <c:v>0.55000000000000004</c:v>
                </c:pt>
                <c:pt idx="20">
                  <c:v>0.33</c:v>
                </c:pt>
                <c:pt idx="21">
                  <c:v>0.61</c:v>
                </c:pt>
                <c:pt idx="23">
                  <c:v>1.62</c:v>
                </c:pt>
                <c:pt idx="24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'2004-2006'!$E$1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'2004-2006'!$E$2:$E$26</c:f>
              <c:numCache>
                <c:formatCode>General</c:formatCode>
                <c:ptCount val="25"/>
                <c:pt idx="0">
                  <c:v>0.48</c:v>
                </c:pt>
                <c:pt idx="2">
                  <c:v>0.55000000000000004</c:v>
                </c:pt>
                <c:pt idx="5">
                  <c:v>0.47</c:v>
                </c:pt>
                <c:pt idx="7">
                  <c:v>2.77</c:v>
                </c:pt>
                <c:pt idx="8">
                  <c:v>1.54</c:v>
                </c:pt>
                <c:pt idx="9">
                  <c:v>0.61</c:v>
                </c:pt>
                <c:pt idx="10">
                  <c:v>0.23</c:v>
                </c:pt>
                <c:pt idx="11">
                  <c:v>0.41</c:v>
                </c:pt>
                <c:pt idx="12">
                  <c:v>0.15</c:v>
                </c:pt>
                <c:pt idx="14">
                  <c:v>0.64</c:v>
                </c:pt>
                <c:pt idx="15">
                  <c:v>0.15</c:v>
                </c:pt>
                <c:pt idx="16">
                  <c:v>1.78</c:v>
                </c:pt>
                <c:pt idx="17">
                  <c:v>2.93</c:v>
                </c:pt>
                <c:pt idx="18">
                  <c:v>0.7</c:v>
                </c:pt>
                <c:pt idx="19">
                  <c:v>0.61</c:v>
                </c:pt>
                <c:pt idx="20">
                  <c:v>0.08</c:v>
                </c:pt>
                <c:pt idx="21">
                  <c:v>1.66</c:v>
                </c:pt>
                <c:pt idx="23">
                  <c:v>0.48</c:v>
                </c:pt>
                <c:pt idx="24">
                  <c:v>0.32</c:v>
                </c:pt>
              </c:numCache>
            </c:numRef>
          </c:val>
        </c:ser>
        <c:ser>
          <c:idx val="3"/>
          <c:order val="3"/>
          <c:tx>
            <c:strRef>
              <c:f>'2004-2006'!$F$1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'2004-2006'!$F$2:$F$26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3.44</c:v>
                </c:pt>
                <c:pt idx="8">
                  <c:v>6.25</c:v>
                </c:pt>
                <c:pt idx="9">
                  <c:v>1.75</c:v>
                </c:pt>
                <c:pt idx="10">
                  <c:v>0</c:v>
                </c:pt>
                <c:pt idx="11">
                  <c:v>1.2</c:v>
                </c:pt>
                <c:pt idx="12">
                  <c:v>0</c:v>
                </c:pt>
                <c:pt idx="14">
                  <c:v>3.12</c:v>
                </c:pt>
                <c:pt idx="15">
                  <c:v>0</c:v>
                </c:pt>
                <c:pt idx="16">
                  <c:v>3.28</c:v>
                </c:pt>
                <c:pt idx="17">
                  <c:v>4.42</c:v>
                </c:pt>
                <c:pt idx="18">
                  <c:v>3.9</c:v>
                </c:pt>
                <c:pt idx="19">
                  <c:v>2.04</c:v>
                </c:pt>
                <c:pt idx="20">
                  <c:v>0</c:v>
                </c:pt>
                <c:pt idx="21">
                  <c:v>5.86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'2004-2006'!$G$1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'2004-2006'!$G$2:$G$26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4.8099999999999996</c:v>
                </c:pt>
                <c:pt idx="8">
                  <c:v>3.17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4.0199999999999996</c:v>
                </c:pt>
                <c:pt idx="14">
                  <c:v>14.02</c:v>
                </c:pt>
                <c:pt idx="15">
                  <c:v>0</c:v>
                </c:pt>
                <c:pt idx="16">
                  <c:v>3.01</c:v>
                </c:pt>
                <c:pt idx="17">
                  <c:v>8.7799999999999994</c:v>
                </c:pt>
                <c:pt idx="18">
                  <c:v>1.23</c:v>
                </c:pt>
                <c:pt idx="19">
                  <c:v>0</c:v>
                </c:pt>
                <c:pt idx="20">
                  <c:v>0</c:v>
                </c:pt>
                <c:pt idx="21">
                  <c:v>1.49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'2004-2006'!$H$1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'2004-2006'!$H$2:$H$26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4.9400000000000004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'2004-2006'!$I$1</c:f>
              <c:strCache>
                <c:ptCount val="1"/>
                <c:pt idx="0">
                  <c:v>&gt;30.1"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'2004-2006'!$I$2:$I$26</c:f>
              <c:numCache>
                <c:formatCode>General</c:formatCode>
                <c:ptCount val="25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14.27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95904"/>
        <c:axId val="124798080"/>
      </c:barChart>
      <c:lineChart>
        <c:grouping val="standard"/>
        <c:varyColors val="0"/>
        <c:ser>
          <c:idx val="7"/>
          <c:order val="7"/>
          <c:tx>
            <c:v>catastrophic fire hazard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'2004-2006'!$M$2:$M$26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5904"/>
        <c:axId val="124798080"/>
      </c:lineChart>
      <c:catAx>
        <c:axId val="1247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8790035587188598"/>
              <c:y val="0.96073298429319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9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9808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0"/>
              <c:y val="0.33115183246073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95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1459074733099"/>
          <c:y val="0.130890052356021"/>
          <c:w val="0.722419928825623"/>
          <c:h val="3.403141361256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(2004-2006)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42526690391459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8932384341601"/>
          <c:y val="0.15706806282722499"/>
          <c:w val="0.77313167259786497"/>
          <c:h val="0.636125654450262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'2004-2006'!$A$2:$A$26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'2004-2006'!$B$2:$B$26</c:f>
              <c:numCache>
                <c:formatCode>General</c:formatCode>
                <c:ptCount val="25"/>
                <c:pt idx="0">
                  <c:v>0.68</c:v>
                </c:pt>
                <c:pt idx="2">
                  <c:v>0.83</c:v>
                </c:pt>
                <c:pt idx="5">
                  <c:v>1.52</c:v>
                </c:pt>
                <c:pt idx="7">
                  <c:v>12.14</c:v>
                </c:pt>
                <c:pt idx="8">
                  <c:v>12.6</c:v>
                </c:pt>
                <c:pt idx="9">
                  <c:v>2.74</c:v>
                </c:pt>
                <c:pt idx="10">
                  <c:v>0.56999999999999995</c:v>
                </c:pt>
                <c:pt idx="11">
                  <c:v>2.15</c:v>
                </c:pt>
                <c:pt idx="12">
                  <c:v>4.5999999999999996</c:v>
                </c:pt>
                <c:pt idx="14">
                  <c:v>23.82</c:v>
                </c:pt>
                <c:pt idx="15">
                  <c:v>0.48</c:v>
                </c:pt>
                <c:pt idx="16">
                  <c:v>23.46</c:v>
                </c:pt>
                <c:pt idx="17">
                  <c:v>17.5</c:v>
                </c:pt>
                <c:pt idx="18">
                  <c:v>6.15</c:v>
                </c:pt>
                <c:pt idx="19">
                  <c:v>3.24</c:v>
                </c:pt>
                <c:pt idx="20">
                  <c:v>0.45</c:v>
                </c:pt>
                <c:pt idx="21">
                  <c:v>9.69</c:v>
                </c:pt>
                <c:pt idx="23">
                  <c:v>2.4500000000000002</c:v>
                </c:pt>
                <c:pt idx="24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83648"/>
        <c:axId val="125085568"/>
      </c:barChart>
      <c:lineChart>
        <c:grouping val="standard"/>
        <c:varyColors val="0"/>
        <c:ser>
          <c:idx val="0"/>
          <c:order val="1"/>
          <c:tx>
            <c:v>Catastrophic Fire Hazard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'2004-2006'!$M$2:$M$26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91840"/>
        <c:axId val="125093376"/>
      </c:lineChart>
      <c:catAx>
        <c:axId val="12508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8345195729537401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8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08556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612565445026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083648"/>
        <c:crosses val="autoZero"/>
        <c:crossBetween val="between"/>
      </c:valAx>
      <c:catAx>
        <c:axId val="12509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93376"/>
        <c:crosses val="autoZero"/>
        <c:auto val="0"/>
        <c:lblAlgn val="ctr"/>
        <c:lblOffset val="100"/>
        <c:noMultiLvlLbl val="0"/>
      </c:catAx>
      <c:valAx>
        <c:axId val="125093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5091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Woody Debris</a:t>
            </a:r>
            <a:r>
              <a:rPr lang="en-US" baseline="0"/>
              <a:t> or Fuel Load</a:t>
            </a:r>
            <a:endParaRPr lang="en-US"/>
          </a:p>
        </c:rich>
      </c:tx>
      <c:layout>
        <c:manualLayout>
          <c:xMode val="edge"/>
          <c:yMode val="edge"/>
          <c:x val="0.26869025863171098"/>
          <c:y val="6.21524370297677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575517601847"/>
          <c:y val="0.216233299591231"/>
          <c:w val="0.72730298039392605"/>
          <c:h val="0.60464687988584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allyears!$P$1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allyears!$O$5:$O$17</c:f>
              <c:strCache>
                <c:ptCount val="13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</c:strCache>
            </c:strRef>
          </c:cat>
          <c:val>
            <c:numRef>
              <c:f>allyears!$P$5:$P$17</c:f>
              <c:numCache>
                <c:formatCode>General</c:formatCode>
                <c:ptCount val="13"/>
                <c:pt idx="0">
                  <c:v>3.03</c:v>
                </c:pt>
                <c:pt idx="1">
                  <c:v>8.7899999999999991</c:v>
                </c:pt>
                <c:pt idx="2">
                  <c:v>7.96</c:v>
                </c:pt>
                <c:pt idx="3">
                  <c:v>25.26</c:v>
                </c:pt>
                <c:pt idx="4">
                  <c:v>13.88</c:v>
                </c:pt>
                <c:pt idx="5">
                  <c:v>10.89</c:v>
                </c:pt>
                <c:pt idx="6">
                  <c:v>9.1199999999999992</c:v>
                </c:pt>
                <c:pt idx="7">
                  <c:v>2.5</c:v>
                </c:pt>
                <c:pt idx="8">
                  <c:v>1.94</c:v>
                </c:pt>
                <c:pt idx="9">
                  <c:v>5.47</c:v>
                </c:pt>
                <c:pt idx="10">
                  <c:v>5.18</c:v>
                </c:pt>
                <c:pt idx="11">
                  <c:v>22.69</c:v>
                </c:pt>
                <c:pt idx="12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allyears!$Q$1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allyears!$O$5:$O$17</c:f>
              <c:strCache>
                <c:ptCount val="13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</c:strCache>
            </c:strRef>
          </c:cat>
          <c:val>
            <c:numRef>
              <c:f>allyears!$Q$5:$Q$17</c:f>
              <c:numCache>
                <c:formatCode>General</c:formatCode>
                <c:ptCount val="13"/>
                <c:pt idx="0">
                  <c:v>5.51</c:v>
                </c:pt>
                <c:pt idx="1">
                  <c:v>8.0299999999999994</c:v>
                </c:pt>
                <c:pt idx="2">
                  <c:v>5.08</c:v>
                </c:pt>
                <c:pt idx="3">
                  <c:v>4.91</c:v>
                </c:pt>
                <c:pt idx="4">
                  <c:v>11.02</c:v>
                </c:pt>
                <c:pt idx="5">
                  <c:v>6.81</c:v>
                </c:pt>
                <c:pt idx="6">
                  <c:v>6.9</c:v>
                </c:pt>
                <c:pt idx="7">
                  <c:v>1.7</c:v>
                </c:pt>
                <c:pt idx="8">
                  <c:v>4.0999999999999996</c:v>
                </c:pt>
                <c:pt idx="9">
                  <c:v>6.18</c:v>
                </c:pt>
                <c:pt idx="10">
                  <c:v>5.27</c:v>
                </c:pt>
                <c:pt idx="11">
                  <c:v>17.440000000000001</c:v>
                </c:pt>
                <c:pt idx="12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79744"/>
        <c:axId val="124916864"/>
      </c:barChart>
      <c:lineChart>
        <c:grouping val="standard"/>
        <c:varyColors val="0"/>
        <c:ser>
          <c:idx val="2"/>
          <c:order val="2"/>
          <c:tx>
            <c:strRef>
              <c:f>allyears!$R$1</c:f>
              <c:strCache>
                <c:ptCount val="1"/>
                <c:pt idx="0">
                  <c:v>catastrophic fire hazard</c:v>
                </c:pt>
              </c:strCache>
            </c:strRef>
          </c:tx>
          <c:marker>
            <c:symbol val="none"/>
          </c:marker>
          <c:cat>
            <c:strRef>
              <c:f>allyears!$O$5:$O$17</c:f>
              <c:strCache>
                <c:ptCount val="13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</c:strCache>
            </c:strRef>
          </c:cat>
          <c:val>
            <c:numRef>
              <c:f>allyears!$R$5:$R$17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79744"/>
        <c:axId val="124916864"/>
      </c:lineChart>
      <c:catAx>
        <c:axId val="12647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16864"/>
        <c:crosses val="autoZero"/>
        <c:auto val="1"/>
        <c:lblAlgn val="ctr"/>
        <c:lblOffset val="100"/>
        <c:noMultiLvlLbl val="0"/>
      </c:catAx>
      <c:valAx>
        <c:axId val="12491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Fuel Load (tons/acre)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47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016849792056797"/>
          <c:y val="0.22154265800190101"/>
          <c:w val="0.21744372748535401"/>
          <c:h val="0.233067517688846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(2014)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506524317912198"/>
          <c:y val="1.7452006980802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99644128114"/>
          <c:y val="0.15706806282722499"/>
          <c:w val="0.814946619217082"/>
          <c:h val="0.636125654450262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</c:strCache>
            </c:strRef>
          </c:cat>
          <c:val>
            <c:numRef>
              <c:f>'2014'!$B$2:$B$29</c:f>
              <c:numCache>
                <c:formatCode>General</c:formatCode>
                <c:ptCount val="28"/>
                <c:pt idx="2">
                  <c:v>8.4600000000000009</c:v>
                </c:pt>
                <c:pt idx="3">
                  <c:v>12.54</c:v>
                </c:pt>
                <c:pt idx="4">
                  <c:v>10.37</c:v>
                </c:pt>
                <c:pt idx="5">
                  <c:v>21.61</c:v>
                </c:pt>
                <c:pt idx="6">
                  <c:v>5.63</c:v>
                </c:pt>
                <c:pt idx="7">
                  <c:v>10.93</c:v>
                </c:pt>
                <c:pt idx="8">
                  <c:v>7.28</c:v>
                </c:pt>
                <c:pt idx="9">
                  <c:v>6.09</c:v>
                </c:pt>
                <c:pt idx="10">
                  <c:v>1.37</c:v>
                </c:pt>
                <c:pt idx="11">
                  <c:v>2.89</c:v>
                </c:pt>
                <c:pt idx="12">
                  <c:v>8.4</c:v>
                </c:pt>
                <c:pt idx="13">
                  <c:v>5.23</c:v>
                </c:pt>
                <c:pt idx="14">
                  <c:v>14.57</c:v>
                </c:pt>
                <c:pt idx="15">
                  <c:v>0.56999999999999995</c:v>
                </c:pt>
                <c:pt idx="16">
                  <c:v>10.62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1568"/>
        <c:axId val="11071193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'2014'!$M$2:$M$29</c:f>
              <c:numCache>
                <c:formatCode>General</c:formatCode>
                <c:ptCount val="2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13856"/>
        <c:axId val="110715648"/>
      </c:lineChart>
      <c:catAx>
        <c:axId val="1107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391459074733099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1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71193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612565445026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01568"/>
        <c:crosses val="autoZero"/>
        <c:crossBetween val="between"/>
      </c:valAx>
      <c:catAx>
        <c:axId val="11071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715648"/>
        <c:crosses val="autoZero"/>
        <c:auto val="0"/>
        <c:lblAlgn val="ctr"/>
        <c:lblOffset val="100"/>
        <c:noMultiLvlLbl val="0"/>
      </c:catAx>
      <c:valAx>
        <c:axId val="11071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0713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(all years)</a:t>
            </a:r>
          </a:p>
        </c:rich>
      </c:tx>
      <c:layout>
        <c:manualLayout>
          <c:xMode val="edge"/>
          <c:yMode val="edge"/>
          <c:x val="0.36182021441794499"/>
          <c:y val="1.9575890321054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92526690391"/>
          <c:y val="0.103538663171691"/>
          <c:w val="0.82829181494661897"/>
          <c:h val="0.64482306684141499"/>
        </c:manualLayout>
      </c:layout>
      <c:barChart>
        <c:barDir val="col"/>
        <c:grouping val="clustered"/>
        <c:varyColors val="0"/>
        <c:ser>
          <c:idx val="0"/>
          <c:order val="0"/>
          <c:tx>
            <c:v>2004 or 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allyears!$B$2:$B$29</c:f>
              <c:numCache>
                <c:formatCode>General</c:formatCode>
                <c:ptCount val="28"/>
                <c:pt idx="8">
                  <c:v>13.56</c:v>
                </c:pt>
                <c:pt idx="12">
                  <c:v>0.03</c:v>
                </c:pt>
                <c:pt idx="15">
                  <c:v>1.01</c:v>
                </c:pt>
                <c:pt idx="22">
                  <c:v>0.97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allyears!$C$2:$C$29</c:f>
              <c:numCache>
                <c:formatCode>General</c:formatCode>
                <c:ptCount val="28"/>
                <c:pt idx="0">
                  <c:v>0.64</c:v>
                </c:pt>
                <c:pt idx="2">
                  <c:v>0.83</c:v>
                </c:pt>
                <c:pt idx="5">
                  <c:v>1.52</c:v>
                </c:pt>
                <c:pt idx="7">
                  <c:v>11.86</c:v>
                </c:pt>
                <c:pt idx="8">
                  <c:v>12.6</c:v>
                </c:pt>
                <c:pt idx="9">
                  <c:v>2.74</c:v>
                </c:pt>
                <c:pt idx="10">
                  <c:v>0.56999999999999995</c:v>
                </c:pt>
                <c:pt idx="11">
                  <c:v>2.15</c:v>
                </c:pt>
                <c:pt idx="12">
                  <c:v>4.5999999999999996</c:v>
                </c:pt>
                <c:pt idx="14">
                  <c:v>23.82</c:v>
                </c:pt>
                <c:pt idx="15">
                  <c:v>0.48</c:v>
                </c:pt>
                <c:pt idx="18">
                  <c:v>23.46</c:v>
                </c:pt>
                <c:pt idx="19">
                  <c:v>17.5</c:v>
                </c:pt>
                <c:pt idx="20">
                  <c:v>6.15</c:v>
                </c:pt>
                <c:pt idx="21">
                  <c:v>3.24</c:v>
                </c:pt>
                <c:pt idx="22">
                  <c:v>0.45</c:v>
                </c:pt>
                <c:pt idx="23">
                  <c:v>9.69</c:v>
                </c:pt>
                <c:pt idx="25">
                  <c:v>2.3199999999999998</c:v>
                </c:pt>
                <c:pt idx="26">
                  <c:v>0.79</c:v>
                </c:pt>
              </c:numCache>
            </c:numRef>
          </c:val>
        </c:ser>
        <c:ser>
          <c:idx val="2"/>
          <c:order val="2"/>
          <c:tx>
            <c:v>2007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allyears!$D$2:$D$29</c:f>
              <c:numCache>
                <c:formatCode>General</c:formatCode>
                <c:ptCount val="28"/>
                <c:pt idx="0">
                  <c:v>0.66</c:v>
                </c:pt>
                <c:pt idx="2">
                  <c:v>5.39</c:v>
                </c:pt>
                <c:pt idx="3">
                  <c:v>3.07</c:v>
                </c:pt>
                <c:pt idx="4">
                  <c:v>6.24</c:v>
                </c:pt>
                <c:pt idx="5">
                  <c:v>4.57</c:v>
                </c:pt>
                <c:pt idx="6">
                  <c:v>15.81</c:v>
                </c:pt>
                <c:pt idx="8">
                  <c:v>6.15</c:v>
                </c:pt>
                <c:pt idx="11">
                  <c:v>2.5299999999999998</c:v>
                </c:pt>
                <c:pt idx="12">
                  <c:v>0.63</c:v>
                </c:pt>
                <c:pt idx="13">
                  <c:v>3.37</c:v>
                </c:pt>
                <c:pt idx="14">
                  <c:v>26.55</c:v>
                </c:pt>
                <c:pt idx="15">
                  <c:v>0.84</c:v>
                </c:pt>
                <c:pt idx="18">
                  <c:v>18.37</c:v>
                </c:pt>
                <c:pt idx="19">
                  <c:v>11.46</c:v>
                </c:pt>
                <c:pt idx="20">
                  <c:v>5.54</c:v>
                </c:pt>
                <c:pt idx="21">
                  <c:v>15.21</c:v>
                </c:pt>
                <c:pt idx="22">
                  <c:v>0.52</c:v>
                </c:pt>
                <c:pt idx="23">
                  <c:v>9.86</c:v>
                </c:pt>
                <c:pt idx="25">
                  <c:v>3.14</c:v>
                </c:pt>
                <c:pt idx="26">
                  <c:v>1.17</c:v>
                </c:pt>
              </c:numCache>
            </c:numRef>
          </c:val>
        </c:ser>
        <c:ser>
          <c:idx val="3"/>
          <c:order val="3"/>
          <c:tx>
            <c:v>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allyears!$E$2:$E$29</c:f>
              <c:numCache>
                <c:formatCode>General</c:formatCode>
                <c:ptCount val="28"/>
                <c:pt idx="0">
                  <c:v>3.38</c:v>
                </c:pt>
                <c:pt idx="1">
                  <c:v>1.68</c:v>
                </c:pt>
                <c:pt idx="2">
                  <c:v>5.07</c:v>
                </c:pt>
                <c:pt idx="3">
                  <c:v>3.03</c:v>
                </c:pt>
                <c:pt idx="4">
                  <c:v>8.7899999999999991</c:v>
                </c:pt>
                <c:pt idx="5">
                  <c:v>7.96</c:v>
                </c:pt>
                <c:pt idx="6">
                  <c:v>25.26</c:v>
                </c:pt>
                <c:pt idx="7">
                  <c:v>13.88</c:v>
                </c:pt>
                <c:pt idx="8">
                  <c:v>10.89</c:v>
                </c:pt>
                <c:pt idx="9">
                  <c:v>9.1199999999999992</c:v>
                </c:pt>
                <c:pt idx="10">
                  <c:v>2.5</c:v>
                </c:pt>
                <c:pt idx="11">
                  <c:v>1.94</c:v>
                </c:pt>
                <c:pt idx="12">
                  <c:v>5.47</c:v>
                </c:pt>
                <c:pt idx="13">
                  <c:v>5.18</c:v>
                </c:pt>
                <c:pt idx="14">
                  <c:v>22.69</c:v>
                </c:pt>
                <c:pt idx="15">
                  <c:v>0.69</c:v>
                </c:pt>
                <c:pt idx="18">
                  <c:v>32</c:v>
                </c:pt>
                <c:pt idx="19">
                  <c:v>25.57</c:v>
                </c:pt>
                <c:pt idx="20">
                  <c:v>6</c:v>
                </c:pt>
                <c:pt idx="21">
                  <c:v>1.1000000000000001</c:v>
                </c:pt>
                <c:pt idx="22">
                  <c:v>1.29</c:v>
                </c:pt>
                <c:pt idx="23">
                  <c:v>20.87</c:v>
                </c:pt>
                <c:pt idx="24">
                  <c:v>30.31</c:v>
                </c:pt>
                <c:pt idx="25">
                  <c:v>3.2</c:v>
                </c:pt>
                <c:pt idx="26">
                  <c:v>0.66</c:v>
                </c:pt>
              </c:numCache>
            </c:numRef>
          </c:val>
        </c:ser>
        <c:ser>
          <c:idx val="4"/>
          <c:order val="4"/>
          <c:tx>
            <c:v>2009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allyears!$F$2:$F$29</c:f>
              <c:numCache>
                <c:formatCode>General</c:formatCode>
                <c:ptCount val="28"/>
                <c:pt idx="3">
                  <c:v>3.09</c:v>
                </c:pt>
                <c:pt idx="4">
                  <c:v>10.8</c:v>
                </c:pt>
                <c:pt idx="5">
                  <c:v>1.53</c:v>
                </c:pt>
                <c:pt idx="6">
                  <c:v>15.51</c:v>
                </c:pt>
                <c:pt idx="7">
                  <c:v>17.18</c:v>
                </c:pt>
                <c:pt idx="8">
                  <c:v>8.8800000000000008</c:v>
                </c:pt>
                <c:pt idx="9">
                  <c:v>4.16</c:v>
                </c:pt>
                <c:pt idx="10">
                  <c:v>1.55</c:v>
                </c:pt>
                <c:pt idx="11">
                  <c:v>4.1100000000000003</c:v>
                </c:pt>
                <c:pt idx="12">
                  <c:v>17.25</c:v>
                </c:pt>
                <c:pt idx="13">
                  <c:v>6.63</c:v>
                </c:pt>
                <c:pt idx="14">
                  <c:v>24.32</c:v>
                </c:pt>
                <c:pt idx="15">
                  <c:v>0.61</c:v>
                </c:pt>
                <c:pt idx="23">
                  <c:v>29.55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allyears!$G$2:$G$29</c:f>
              <c:numCache>
                <c:formatCode>General</c:formatCode>
                <c:ptCount val="28"/>
                <c:pt idx="3">
                  <c:v>5.25</c:v>
                </c:pt>
                <c:pt idx="4">
                  <c:v>7.42</c:v>
                </c:pt>
                <c:pt idx="5">
                  <c:v>5.08</c:v>
                </c:pt>
                <c:pt idx="6">
                  <c:v>13.5</c:v>
                </c:pt>
                <c:pt idx="7">
                  <c:v>9.1199999999999992</c:v>
                </c:pt>
                <c:pt idx="8">
                  <c:v>8.09</c:v>
                </c:pt>
                <c:pt idx="9">
                  <c:v>5.74</c:v>
                </c:pt>
                <c:pt idx="10">
                  <c:v>1.39</c:v>
                </c:pt>
                <c:pt idx="11">
                  <c:v>4.16</c:v>
                </c:pt>
                <c:pt idx="12">
                  <c:v>17.95</c:v>
                </c:pt>
                <c:pt idx="13">
                  <c:v>6.06</c:v>
                </c:pt>
                <c:pt idx="14">
                  <c:v>16.43</c:v>
                </c:pt>
                <c:pt idx="15">
                  <c:v>1.32</c:v>
                </c:pt>
                <c:pt idx="22">
                  <c:v>1.95</c:v>
                </c:pt>
                <c:pt idx="23">
                  <c:v>27.79</c:v>
                </c:pt>
                <c:pt idx="24">
                  <c:v>7.14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allyears!$H$2:$H$29</c:f>
              <c:numCache>
                <c:formatCode>General</c:formatCode>
                <c:ptCount val="28"/>
                <c:pt idx="0">
                  <c:v>2.85</c:v>
                </c:pt>
                <c:pt idx="1">
                  <c:v>1.53</c:v>
                </c:pt>
                <c:pt idx="2">
                  <c:v>6.76</c:v>
                </c:pt>
                <c:pt idx="3">
                  <c:v>4.1399999999999997</c:v>
                </c:pt>
                <c:pt idx="4">
                  <c:v>4.75</c:v>
                </c:pt>
                <c:pt idx="5">
                  <c:v>2.4500000000000002</c:v>
                </c:pt>
                <c:pt idx="6">
                  <c:v>12.8</c:v>
                </c:pt>
                <c:pt idx="7">
                  <c:v>13.01</c:v>
                </c:pt>
                <c:pt idx="8">
                  <c:v>8.52</c:v>
                </c:pt>
                <c:pt idx="9">
                  <c:v>5.71</c:v>
                </c:pt>
                <c:pt idx="10">
                  <c:v>2.11</c:v>
                </c:pt>
                <c:pt idx="11">
                  <c:v>4.96</c:v>
                </c:pt>
                <c:pt idx="12">
                  <c:v>9.65</c:v>
                </c:pt>
                <c:pt idx="13">
                  <c:v>5.62</c:v>
                </c:pt>
                <c:pt idx="14">
                  <c:v>20.37</c:v>
                </c:pt>
                <c:pt idx="15">
                  <c:v>0.77</c:v>
                </c:pt>
                <c:pt idx="18">
                  <c:v>20.79</c:v>
                </c:pt>
                <c:pt idx="19">
                  <c:v>14.29</c:v>
                </c:pt>
                <c:pt idx="20">
                  <c:v>6.43</c:v>
                </c:pt>
                <c:pt idx="21">
                  <c:v>3.41</c:v>
                </c:pt>
                <c:pt idx="22">
                  <c:v>3.11</c:v>
                </c:pt>
                <c:pt idx="23">
                  <c:v>23.65</c:v>
                </c:pt>
                <c:pt idx="24">
                  <c:v>7.27</c:v>
                </c:pt>
                <c:pt idx="25">
                  <c:v>2.46</c:v>
                </c:pt>
                <c:pt idx="26">
                  <c:v>0.71</c:v>
                </c:pt>
              </c:numCache>
            </c:numRef>
          </c:val>
        </c:ser>
        <c:ser>
          <c:idx val="8"/>
          <c:order val="7"/>
          <c:tx>
            <c:strRef>
              <c:f>allyears!$I$1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allyears!$A$2:$A$29</c:f>
              <c:strCache>
                <c:ptCount val="28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SLO</c:v>
                </c:pt>
                <c:pt idx="17">
                  <c:v>Bosque Farms</c:v>
                </c:pt>
                <c:pt idx="18">
                  <c:v>Los Lunas</c:v>
                </c:pt>
                <c:pt idx="19">
                  <c:v>Reynolds Forest</c:v>
                </c:pt>
                <c:pt idx="20">
                  <c:v>Reynolds Clear</c:v>
                </c:pt>
                <c:pt idx="21">
                  <c:v>Valencia Clear</c:v>
                </c:pt>
                <c:pt idx="22">
                  <c:v>Belen</c:v>
                </c:pt>
                <c:pt idx="23">
                  <c:v>Valencia Forest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  <c:pt idx="27">
                  <c:v>Mesilla</c:v>
                </c:pt>
              </c:strCache>
            </c:strRef>
          </c:cat>
          <c:val>
            <c:numRef>
              <c:f>allyears!$I$2:$I$29</c:f>
              <c:numCache>
                <c:formatCode>General</c:formatCode>
                <c:ptCount val="28"/>
                <c:pt idx="3">
                  <c:v>5.89</c:v>
                </c:pt>
                <c:pt idx="4">
                  <c:v>6.98</c:v>
                </c:pt>
                <c:pt idx="5">
                  <c:v>8.3800000000000008</c:v>
                </c:pt>
                <c:pt idx="6">
                  <c:v>11.16</c:v>
                </c:pt>
                <c:pt idx="7">
                  <c:v>13.2</c:v>
                </c:pt>
                <c:pt idx="8">
                  <c:v>7.68</c:v>
                </c:pt>
                <c:pt idx="9">
                  <c:v>6.86</c:v>
                </c:pt>
                <c:pt idx="10">
                  <c:v>2.4900000000000002</c:v>
                </c:pt>
                <c:pt idx="11">
                  <c:v>3.4</c:v>
                </c:pt>
                <c:pt idx="12">
                  <c:v>6.61</c:v>
                </c:pt>
                <c:pt idx="13">
                  <c:v>4.0199999999999996</c:v>
                </c:pt>
                <c:pt idx="14">
                  <c:v>19.52</c:v>
                </c:pt>
                <c:pt idx="21">
                  <c:v>8.81</c:v>
                </c:pt>
                <c:pt idx="22">
                  <c:v>3.74</c:v>
                </c:pt>
                <c:pt idx="23">
                  <c:v>24.17</c:v>
                </c:pt>
                <c:pt idx="24">
                  <c:v>6.05</c:v>
                </c:pt>
                <c:pt idx="27">
                  <c:v>0.8</c:v>
                </c:pt>
              </c:numCache>
            </c:numRef>
          </c:val>
        </c:ser>
        <c:ser>
          <c:idx val="9"/>
          <c:order val="8"/>
          <c:tx>
            <c:v>2013</c:v>
          </c:tx>
          <c:invertIfNegative val="0"/>
          <c:val>
            <c:numRef>
              <c:f>allyears!$J$2:$J$29</c:f>
              <c:numCache>
                <c:formatCode>General</c:formatCode>
                <c:ptCount val="28"/>
                <c:pt idx="3">
                  <c:v>5.51</c:v>
                </c:pt>
                <c:pt idx="4">
                  <c:v>8.0299999999999994</c:v>
                </c:pt>
                <c:pt idx="5">
                  <c:v>5.08</c:v>
                </c:pt>
                <c:pt idx="6">
                  <c:v>4.91</c:v>
                </c:pt>
                <c:pt idx="7">
                  <c:v>11.02</c:v>
                </c:pt>
                <c:pt idx="8">
                  <c:v>6.81</c:v>
                </c:pt>
                <c:pt idx="9">
                  <c:v>6.9</c:v>
                </c:pt>
                <c:pt idx="10">
                  <c:v>1.7</c:v>
                </c:pt>
                <c:pt idx="11">
                  <c:v>4.0999999999999996</c:v>
                </c:pt>
                <c:pt idx="12">
                  <c:v>6.18</c:v>
                </c:pt>
                <c:pt idx="13">
                  <c:v>5.27</c:v>
                </c:pt>
                <c:pt idx="14">
                  <c:v>17.440000000000001</c:v>
                </c:pt>
                <c:pt idx="15">
                  <c:v>0.7</c:v>
                </c:pt>
                <c:pt idx="16">
                  <c:v>0</c:v>
                </c:pt>
                <c:pt idx="17">
                  <c:v>6.62</c:v>
                </c:pt>
                <c:pt idx="19">
                  <c:v>7.43</c:v>
                </c:pt>
                <c:pt idx="20">
                  <c:v>4.87</c:v>
                </c:pt>
                <c:pt idx="21">
                  <c:v>2.4</c:v>
                </c:pt>
                <c:pt idx="22">
                  <c:v>2.95</c:v>
                </c:pt>
              </c:numCache>
            </c:numRef>
          </c:val>
        </c:ser>
        <c:ser>
          <c:idx val="10"/>
          <c:order val="10"/>
          <c:tx>
            <c:strRef>
              <c:f>allyears!$K$1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allyears!$K$2:$K$29</c:f>
              <c:numCache>
                <c:formatCode>General</c:formatCode>
                <c:ptCount val="28"/>
                <c:pt idx="2">
                  <c:v>8.4600000000000009</c:v>
                </c:pt>
                <c:pt idx="3">
                  <c:v>12.54</c:v>
                </c:pt>
                <c:pt idx="4">
                  <c:v>10.37</c:v>
                </c:pt>
                <c:pt idx="5">
                  <c:v>21.61</c:v>
                </c:pt>
                <c:pt idx="6">
                  <c:v>5.63</c:v>
                </c:pt>
                <c:pt idx="7">
                  <c:v>10.93</c:v>
                </c:pt>
                <c:pt idx="8">
                  <c:v>7.28</c:v>
                </c:pt>
                <c:pt idx="9">
                  <c:v>6.09</c:v>
                </c:pt>
                <c:pt idx="10">
                  <c:v>1.37</c:v>
                </c:pt>
                <c:pt idx="11">
                  <c:v>2.89</c:v>
                </c:pt>
                <c:pt idx="12">
                  <c:v>8.4</c:v>
                </c:pt>
                <c:pt idx="13">
                  <c:v>5.23</c:v>
                </c:pt>
                <c:pt idx="14">
                  <c:v>14.57</c:v>
                </c:pt>
                <c:pt idx="15">
                  <c:v>0.56999999999999995</c:v>
                </c:pt>
                <c:pt idx="16">
                  <c:v>10.62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18080"/>
        <c:axId val="126320000"/>
      </c:barChart>
      <c:lineChart>
        <c:grouping val="standard"/>
        <c:varyColors val="0"/>
        <c:ser>
          <c:idx val="7"/>
          <c:order val="9"/>
          <c:tx>
            <c:strRef>
              <c:f>allyears!$L$1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allyears!$L$2:$L$29</c:f>
              <c:numCache>
                <c:formatCode>General</c:formatCode>
                <c:ptCount val="28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080"/>
        <c:axId val="126320000"/>
      </c:lineChart>
      <c:catAx>
        <c:axId val="1263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North to South</a:t>
                </a:r>
              </a:p>
            </c:rich>
          </c:tx>
          <c:layout>
            <c:manualLayout>
              <c:xMode val="edge"/>
              <c:yMode val="edge"/>
              <c:x val="0.419039149957738"/>
              <c:y val="0.9134993854055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2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1.10987545184993E-2"/>
              <c:y val="0.29200653004510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1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10942031887"/>
          <c:y val="0.10487752218015101"/>
          <c:w val="0.174703361038586"/>
          <c:h val="0.3679274006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(all years)</a:t>
            </a:r>
          </a:p>
        </c:rich>
      </c:tx>
      <c:layout>
        <c:manualLayout>
          <c:xMode val="edge"/>
          <c:yMode val="edge"/>
          <c:x val="0.36182021441794499"/>
          <c:y val="1.9575890321054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092526690391"/>
          <c:y val="0.103538663171691"/>
          <c:w val="0.82829181494661897"/>
          <c:h val="0.64482306684141499"/>
        </c:manualLayout>
      </c:layout>
      <c:barChart>
        <c:barDir val="col"/>
        <c:grouping val="clustered"/>
        <c:varyColors val="0"/>
        <c:ser>
          <c:idx val="0"/>
          <c:order val="0"/>
          <c:tx>
            <c:v>2004 or 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allyears!$B$5:$B$17</c:f>
              <c:numCache>
                <c:formatCode>General</c:formatCode>
                <c:ptCount val="13"/>
                <c:pt idx="5">
                  <c:v>13.56</c:v>
                </c:pt>
                <c:pt idx="9">
                  <c:v>0.03</c:v>
                </c:pt>
                <c:pt idx="12">
                  <c:v>1.01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allyears!$C$5:$C$17</c:f>
              <c:numCache>
                <c:formatCode>General</c:formatCode>
                <c:ptCount val="13"/>
                <c:pt idx="2">
                  <c:v>1.52</c:v>
                </c:pt>
                <c:pt idx="4">
                  <c:v>11.86</c:v>
                </c:pt>
                <c:pt idx="5">
                  <c:v>12.6</c:v>
                </c:pt>
                <c:pt idx="6">
                  <c:v>2.74</c:v>
                </c:pt>
                <c:pt idx="7">
                  <c:v>0.56999999999999995</c:v>
                </c:pt>
                <c:pt idx="8">
                  <c:v>2.15</c:v>
                </c:pt>
                <c:pt idx="9">
                  <c:v>4.5999999999999996</c:v>
                </c:pt>
                <c:pt idx="11">
                  <c:v>23.82</c:v>
                </c:pt>
                <c:pt idx="12">
                  <c:v>0.48</c:v>
                </c:pt>
              </c:numCache>
            </c:numRef>
          </c:val>
        </c:ser>
        <c:ser>
          <c:idx val="2"/>
          <c:order val="2"/>
          <c:tx>
            <c:v>2007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allyears!$D$5:$D$17</c:f>
              <c:numCache>
                <c:formatCode>General</c:formatCode>
                <c:ptCount val="13"/>
                <c:pt idx="0">
                  <c:v>3.07</c:v>
                </c:pt>
                <c:pt idx="1">
                  <c:v>6.24</c:v>
                </c:pt>
                <c:pt idx="2">
                  <c:v>4.57</c:v>
                </c:pt>
                <c:pt idx="3">
                  <c:v>15.81</c:v>
                </c:pt>
                <c:pt idx="5">
                  <c:v>6.15</c:v>
                </c:pt>
                <c:pt idx="8">
                  <c:v>2.5299999999999998</c:v>
                </c:pt>
                <c:pt idx="9">
                  <c:v>0.63</c:v>
                </c:pt>
                <c:pt idx="10">
                  <c:v>3.37</c:v>
                </c:pt>
                <c:pt idx="11">
                  <c:v>26.55</c:v>
                </c:pt>
                <c:pt idx="12">
                  <c:v>0.84</c:v>
                </c:pt>
              </c:numCache>
            </c:numRef>
          </c:val>
        </c:ser>
        <c:ser>
          <c:idx val="3"/>
          <c:order val="3"/>
          <c:tx>
            <c:v>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allyears!$E$5:$E$17</c:f>
              <c:numCache>
                <c:formatCode>General</c:formatCode>
                <c:ptCount val="13"/>
                <c:pt idx="0">
                  <c:v>3.03</c:v>
                </c:pt>
                <c:pt idx="1">
                  <c:v>8.7899999999999991</c:v>
                </c:pt>
                <c:pt idx="2">
                  <c:v>7.96</c:v>
                </c:pt>
                <c:pt idx="3">
                  <c:v>25.26</c:v>
                </c:pt>
                <c:pt idx="4">
                  <c:v>13.88</c:v>
                </c:pt>
                <c:pt idx="5">
                  <c:v>10.89</c:v>
                </c:pt>
                <c:pt idx="6">
                  <c:v>9.1199999999999992</c:v>
                </c:pt>
                <c:pt idx="7">
                  <c:v>2.5</c:v>
                </c:pt>
                <c:pt idx="8">
                  <c:v>1.94</c:v>
                </c:pt>
                <c:pt idx="9">
                  <c:v>5.47</c:v>
                </c:pt>
                <c:pt idx="10">
                  <c:v>5.18</c:v>
                </c:pt>
                <c:pt idx="11">
                  <c:v>22.69</c:v>
                </c:pt>
                <c:pt idx="12">
                  <c:v>0.69</c:v>
                </c:pt>
              </c:numCache>
            </c:numRef>
          </c:val>
        </c:ser>
        <c:ser>
          <c:idx val="4"/>
          <c:order val="4"/>
          <c:tx>
            <c:v>2009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allyears!$F$5:$F$17</c:f>
              <c:numCache>
                <c:formatCode>General</c:formatCode>
                <c:ptCount val="13"/>
                <c:pt idx="0">
                  <c:v>3.09</c:v>
                </c:pt>
                <c:pt idx="1">
                  <c:v>10.8</c:v>
                </c:pt>
                <c:pt idx="2">
                  <c:v>1.53</c:v>
                </c:pt>
                <c:pt idx="3">
                  <c:v>15.51</c:v>
                </c:pt>
                <c:pt idx="4">
                  <c:v>17.18</c:v>
                </c:pt>
                <c:pt idx="5">
                  <c:v>8.8800000000000008</c:v>
                </c:pt>
                <c:pt idx="6">
                  <c:v>4.16</c:v>
                </c:pt>
                <c:pt idx="7">
                  <c:v>1.55</c:v>
                </c:pt>
                <c:pt idx="8">
                  <c:v>4.1100000000000003</c:v>
                </c:pt>
                <c:pt idx="9">
                  <c:v>17.25</c:v>
                </c:pt>
                <c:pt idx="10">
                  <c:v>6.63</c:v>
                </c:pt>
                <c:pt idx="11">
                  <c:v>24.32</c:v>
                </c:pt>
                <c:pt idx="12">
                  <c:v>0.61</c:v>
                </c:pt>
              </c:numCache>
            </c:numRef>
          </c:val>
        </c:ser>
        <c:ser>
          <c:idx val="5"/>
          <c:order val="5"/>
          <c:tx>
            <c:v>2010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allyears!$G$5:$G$17</c:f>
              <c:numCache>
                <c:formatCode>General</c:formatCode>
                <c:ptCount val="13"/>
                <c:pt idx="0">
                  <c:v>5.25</c:v>
                </c:pt>
                <c:pt idx="1">
                  <c:v>7.42</c:v>
                </c:pt>
                <c:pt idx="2">
                  <c:v>5.08</c:v>
                </c:pt>
                <c:pt idx="3">
                  <c:v>13.5</c:v>
                </c:pt>
                <c:pt idx="4">
                  <c:v>9.1199999999999992</c:v>
                </c:pt>
                <c:pt idx="5">
                  <c:v>8.09</c:v>
                </c:pt>
                <c:pt idx="6">
                  <c:v>5.74</c:v>
                </c:pt>
                <c:pt idx="7">
                  <c:v>1.39</c:v>
                </c:pt>
                <c:pt idx="8">
                  <c:v>4.16</c:v>
                </c:pt>
                <c:pt idx="9">
                  <c:v>17.95</c:v>
                </c:pt>
                <c:pt idx="10">
                  <c:v>6.06</c:v>
                </c:pt>
                <c:pt idx="11">
                  <c:v>16.43</c:v>
                </c:pt>
                <c:pt idx="12">
                  <c:v>1.32</c:v>
                </c:pt>
              </c:numCache>
            </c:numRef>
          </c:val>
        </c:ser>
        <c:ser>
          <c:idx val="6"/>
          <c:order val="6"/>
          <c:tx>
            <c:v>2011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allyears!$H$5:$H$17</c:f>
              <c:numCache>
                <c:formatCode>General</c:formatCode>
                <c:ptCount val="13"/>
                <c:pt idx="0">
                  <c:v>4.1399999999999997</c:v>
                </c:pt>
                <c:pt idx="1">
                  <c:v>4.75</c:v>
                </c:pt>
                <c:pt idx="2">
                  <c:v>2.4500000000000002</c:v>
                </c:pt>
                <c:pt idx="3">
                  <c:v>12.8</c:v>
                </c:pt>
                <c:pt idx="4">
                  <c:v>13.01</c:v>
                </c:pt>
                <c:pt idx="5">
                  <c:v>8.52</c:v>
                </c:pt>
                <c:pt idx="6">
                  <c:v>5.71</c:v>
                </c:pt>
                <c:pt idx="7">
                  <c:v>2.11</c:v>
                </c:pt>
                <c:pt idx="8">
                  <c:v>4.96</c:v>
                </c:pt>
                <c:pt idx="9">
                  <c:v>9.65</c:v>
                </c:pt>
                <c:pt idx="10">
                  <c:v>5.62</c:v>
                </c:pt>
                <c:pt idx="11">
                  <c:v>20.37</c:v>
                </c:pt>
                <c:pt idx="12">
                  <c:v>0.77</c:v>
                </c:pt>
              </c:numCache>
            </c:numRef>
          </c:val>
        </c:ser>
        <c:ser>
          <c:idx val="8"/>
          <c:order val="7"/>
          <c:tx>
            <c:strRef>
              <c:f>allyears!$I$1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allyears!$I$5:$I$17</c:f>
              <c:numCache>
                <c:formatCode>General</c:formatCode>
                <c:ptCount val="13"/>
                <c:pt idx="0">
                  <c:v>5.89</c:v>
                </c:pt>
                <c:pt idx="1">
                  <c:v>6.98</c:v>
                </c:pt>
                <c:pt idx="2">
                  <c:v>8.3800000000000008</c:v>
                </c:pt>
                <c:pt idx="3">
                  <c:v>11.16</c:v>
                </c:pt>
                <c:pt idx="4">
                  <c:v>13.2</c:v>
                </c:pt>
                <c:pt idx="5">
                  <c:v>7.68</c:v>
                </c:pt>
                <c:pt idx="6">
                  <c:v>6.86</c:v>
                </c:pt>
                <c:pt idx="7">
                  <c:v>2.4900000000000002</c:v>
                </c:pt>
                <c:pt idx="8">
                  <c:v>3.4</c:v>
                </c:pt>
                <c:pt idx="9">
                  <c:v>6.61</c:v>
                </c:pt>
                <c:pt idx="10">
                  <c:v>4.0199999999999996</c:v>
                </c:pt>
                <c:pt idx="11">
                  <c:v>19.52</c:v>
                </c:pt>
              </c:numCache>
            </c:numRef>
          </c:val>
        </c:ser>
        <c:ser>
          <c:idx val="9"/>
          <c:order val="8"/>
          <c:tx>
            <c:v>2013</c:v>
          </c:tx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allyears!$J$5:$J$17</c:f>
              <c:numCache>
                <c:formatCode>General</c:formatCode>
                <c:ptCount val="13"/>
                <c:pt idx="0">
                  <c:v>5.51</c:v>
                </c:pt>
                <c:pt idx="1">
                  <c:v>8.0299999999999994</c:v>
                </c:pt>
                <c:pt idx="2">
                  <c:v>5.08</c:v>
                </c:pt>
                <c:pt idx="3">
                  <c:v>4.91</c:v>
                </c:pt>
                <c:pt idx="4">
                  <c:v>11.02</c:v>
                </c:pt>
                <c:pt idx="5">
                  <c:v>6.81</c:v>
                </c:pt>
                <c:pt idx="6">
                  <c:v>6.9</c:v>
                </c:pt>
                <c:pt idx="7">
                  <c:v>1.7</c:v>
                </c:pt>
                <c:pt idx="8">
                  <c:v>4.0999999999999996</c:v>
                </c:pt>
                <c:pt idx="9">
                  <c:v>6.18</c:v>
                </c:pt>
                <c:pt idx="10">
                  <c:v>5.27</c:v>
                </c:pt>
                <c:pt idx="11">
                  <c:v>17.440000000000001</c:v>
                </c:pt>
                <c:pt idx="12">
                  <c:v>0.7</c:v>
                </c:pt>
              </c:numCache>
            </c:numRef>
          </c:val>
        </c:ser>
        <c:ser>
          <c:idx val="10"/>
          <c:order val="9"/>
          <c:tx>
            <c:strRef>
              <c:f>allyears!$K$1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allyears!$A$5:$A$18</c:f>
              <c:strCache>
                <c:ptCount val="14"/>
                <c:pt idx="0">
                  <c:v>Badger</c:v>
                </c:pt>
                <c:pt idx="1">
                  <c:v>Bobcat</c:v>
                </c:pt>
                <c:pt idx="2">
                  <c:v>Diversion</c:v>
                </c:pt>
                <c:pt idx="3">
                  <c:v>Minnow</c:v>
                </c:pt>
                <c:pt idx="4">
                  <c:v>Alameda</c:v>
                </c:pt>
                <c:pt idx="5">
                  <c:v>Calabacillas</c:v>
                </c:pt>
                <c:pt idx="6">
                  <c:v>Montano</c:v>
                </c:pt>
                <c:pt idx="7">
                  <c:v>Savannah</c:v>
                </c:pt>
                <c:pt idx="8">
                  <c:v>RGNC</c:v>
                </c:pt>
                <c:pt idx="9">
                  <c:v>Route 66</c:v>
                </c:pt>
                <c:pt idx="10">
                  <c:v>BioPark</c:v>
                </c:pt>
                <c:pt idx="11">
                  <c:v>HCC</c:v>
                </c:pt>
                <c:pt idx="12">
                  <c:v>Harrison</c:v>
                </c:pt>
                <c:pt idx="13">
                  <c:v>SLO</c:v>
                </c:pt>
              </c:strCache>
            </c:strRef>
          </c:cat>
          <c:val>
            <c:numRef>
              <c:f>allyears!$K$5:$K$18</c:f>
              <c:numCache>
                <c:formatCode>General</c:formatCode>
                <c:ptCount val="14"/>
                <c:pt idx="0">
                  <c:v>12.54</c:v>
                </c:pt>
                <c:pt idx="1">
                  <c:v>10.37</c:v>
                </c:pt>
                <c:pt idx="2">
                  <c:v>21.61</c:v>
                </c:pt>
                <c:pt idx="3">
                  <c:v>5.63</c:v>
                </c:pt>
                <c:pt idx="4">
                  <c:v>10.93</c:v>
                </c:pt>
                <c:pt idx="5">
                  <c:v>7.28</c:v>
                </c:pt>
                <c:pt idx="6">
                  <c:v>6.09</c:v>
                </c:pt>
                <c:pt idx="7">
                  <c:v>1.37</c:v>
                </c:pt>
                <c:pt idx="8">
                  <c:v>2.89</c:v>
                </c:pt>
                <c:pt idx="9">
                  <c:v>8.4</c:v>
                </c:pt>
                <c:pt idx="10">
                  <c:v>5.23</c:v>
                </c:pt>
                <c:pt idx="11">
                  <c:v>14.57</c:v>
                </c:pt>
                <c:pt idx="12">
                  <c:v>0.56999999999999995</c:v>
                </c:pt>
                <c:pt idx="13">
                  <c:v>10.62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67936"/>
        <c:axId val="126569856"/>
      </c:barChart>
      <c:lineChart>
        <c:grouping val="standard"/>
        <c:varyColors val="0"/>
        <c:ser>
          <c:idx val="7"/>
          <c:order val="10"/>
          <c:tx>
            <c:strRef>
              <c:f>allyears!$L$1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allyears!$L$5:$L$18</c:f>
              <c:numCache>
                <c:formatCode>General</c:formatCode>
                <c:ptCount val="1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67936"/>
        <c:axId val="126569856"/>
      </c:lineChart>
      <c:catAx>
        <c:axId val="1265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North to South</a:t>
                </a:r>
              </a:p>
            </c:rich>
          </c:tx>
          <c:layout>
            <c:manualLayout>
              <c:xMode val="edge"/>
              <c:yMode val="edge"/>
              <c:x val="0.419039149957738"/>
              <c:y val="0.9134993854055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6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56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1.10987545184993E-2"/>
              <c:y val="0.29200653004510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56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10942031887"/>
          <c:y val="0.10487752218015101"/>
          <c:w val="0.174703361038586"/>
          <c:h val="0.3679274006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(2013)</a:t>
            </a:r>
          </a:p>
        </c:rich>
      </c:tx>
      <c:layout>
        <c:manualLayout>
          <c:xMode val="edge"/>
          <c:yMode val="edge"/>
          <c:x val="0.36182014990203698"/>
          <c:y val="1.9575784216293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8291814946599"/>
          <c:y val="0.132198952879581"/>
          <c:w val="0.77846975088967896"/>
          <c:h val="0.6675392670157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'2013'!$C$1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'2013'!$C$2:$C$28</c:f>
              <c:numCache>
                <c:formatCode>General</c:formatCode>
                <c:ptCount val="27"/>
                <c:pt idx="3">
                  <c:v>7.0000000000000007E-2</c:v>
                </c:pt>
                <c:pt idx="4">
                  <c:v>0.1</c:v>
                </c:pt>
                <c:pt idx="5">
                  <c:v>0.14000000000000001</c:v>
                </c:pt>
                <c:pt idx="6">
                  <c:v>0.05</c:v>
                </c:pt>
                <c:pt idx="7">
                  <c:v>0.21</c:v>
                </c:pt>
                <c:pt idx="8">
                  <c:v>0.1</c:v>
                </c:pt>
                <c:pt idx="9">
                  <c:v>0.02</c:v>
                </c:pt>
                <c:pt idx="10">
                  <c:v>0.06</c:v>
                </c:pt>
                <c:pt idx="11">
                  <c:v>0.1</c:v>
                </c:pt>
                <c:pt idx="12">
                  <c:v>0.06</c:v>
                </c:pt>
                <c:pt idx="13">
                  <c:v>0.02</c:v>
                </c:pt>
                <c:pt idx="14">
                  <c:v>0.02</c:v>
                </c:pt>
                <c:pt idx="15">
                  <c:v>0.04</c:v>
                </c:pt>
                <c:pt idx="16">
                  <c:v>0.1</c:v>
                </c:pt>
                <c:pt idx="18">
                  <c:v>0.1</c:v>
                </c:pt>
                <c:pt idx="19">
                  <c:v>0.01</c:v>
                </c:pt>
                <c:pt idx="20">
                  <c:v>0.03</c:v>
                </c:pt>
                <c:pt idx="21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'2013'!$D$1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'2013'!$D$2:$D$28</c:f>
              <c:numCache>
                <c:formatCode>General</c:formatCode>
                <c:ptCount val="27"/>
                <c:pt idx="3">
                  <c:v>0.82</c:v>
                </c:pt>
                <c:pt idx="4">
                  <c:v>0.68</c:v>
                </c:pt>
                <c:pt idx="5">
                  <c:v>1.1399999999999999</c:v>
                </c:pt>
                <c:pt idx="6">
                  <c:v>0.46</c:v>
                </c:pt>
                <c:pt idx="7">
                  <c:v>1.02</c:v>
                </c:pt>
                <c:pt idx="8">
                  <c:v>0.64</c:v>
                </c:pt>
                <c:pt idx="9">
                  <c:v>0.47</c:v>
                </c:pt>
                <c:pt idx="10">
                  <c:v>0.64</c:v>
                </c:pt>
                <c:pt idx="11">
                  <c:v>0.79</c:v>
                </c:pt>
                <c:pt idx="12">
                  <c:v>0.57999999999999996</c:v>
                </c:pt>
                <c:pt idx="13">
                  <c:v>0.64</c:v>
                </c:pt>
                <c:pt idx="14">
                  <c:v>0.38</c:v>
                </c:pt>
                <c:pt idx="15">
                  <c:v>0.56999999999999995</c:v>
                </c:pt>
                <c:pt idx="16">
                  <c:v>0.93</c:v>
                </c:pt>
                <c:pt idx="18">
                  <c:v>2.5499999999999998</c:v>
                </c:pt>
                <c:pt idx="19">
                  <c:v>0.39</c:v>
                </c:pt>
                <c:pt idx="20">
                  <c:v>0.46</c:v>
                </c:pt>
                <c:pt idx="21">
                  <c:v>1.03</c:v>
                </c:pt>
              </c:numCache>
            </c:numRef>
          </c:val>
        </c:ser>
        <c:ser>
          <c:idx val="2"/>
          <c:order val="2"/>
          <c:tx>
            <c:strRef>
              <c:f>'2013'!$E$1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'2013'!$E$2:$E$28</c:f>
              <c:numCache>
                <c:formatCode>General</c:formatCode>
                <c:ptCount val="27"/>
                <c:pt idx="3">
                  <c:v>1.56</c:v>
                </c:pt>
                <c:pt idx="4">
                  <c:v>1.69</c:v>
                </c:pt>
                <c:pt idx="5">
                  <c:v>0.68</c:v>
                </c:pt>
                <c:pt idx="6">
                  <c:v>1.41</c:v>
                </c:pt>
                <c:pt idx="7">
                  <c:v>2.6</c:v>
                </c:pt>
                <c:pt idx="8">
                  <c:v>1.95</c:v>
                </c:pt>
                <c:pt idx="9">
                  <c:v>0.57999999999999996</c:v>
                </c:pt>
                <c:pt idx="10">
                  <c:v>0.17</c:v>
                </c:pt>
                <c:pt idx="11">
                  <c:v>1.19</c:v>
                </c:pt>
                <c:pt idx="12">
                  <c:v>1.92</c:v>
                </c:pt>
                <c:pt idx="13">
                  <c:v>1.1299999999999999</c:v>
                </c:pt>
                <c:pt idx="14">
                  <c:v>0.57999999999999996</c:v>
                </c:pt>
                <c:pt idx="15">
                  <c:v>0.09</c:v>
                </c:pt>
                <c:pt idx="16">
                  <c:v>1.31</c:v>
                </c:pt>
                <c:pt idx="18">
                  <c:v>1.69</c:v>
                </c:pt>
                <c:pt idx="19">
                  <c:v>1.23</c:v>
                </c:pt>
                <c:pt idx="20">
                  <c:v>0.9</c:v>
                </c:pt>
                <c:pt idx="21">
                  <c:v>1.07</c:v>
                </c:pt>
              </c:numCache>
            </c:numRef>
          </c:val>
        </c:ser>
        <c:ser>
          <c:idx val="3"/>
          <c:order val="3"/>
          <c:tx>
            <c:strRef>
              <c:f>'2013'!$F$1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'2013'!$F$2:$F$28</c:f>
              <c:numCache>
                <c:formatCode>General</c:formatCode>
                <c:ptCount val="27"/>
                <c:pt idx="3">
                  <c:v>3.05</c:v>
                </c:pt>
                <c:pt idx="4">
                  <c:v>3.24</c:v>
                </c:pt>
                <c:pt idx="5">
                  <c:v>0.83</c:v>
                </c:pt>
                <c:pt idx="6">
                  <c:v>2.99</c:v>
                </c:pt>
                <c:pt idx="7">
                  <c:v>2.31</c:v>
                </c:pt>
                <c:pt idx="8">
                  <c:v>1.9</c:v>
                </c:pt>
                <c:pt idx="9">
                  <c:v>1.82</c:v>
                </c:pt>
                <c:pt idx="10">
                  <c:v>0.83</c:v>
                </c:pt>
                <c:pt idx="11">
                  <c:v>2.02</c:v>
                </c:pt>
                <c:pt idx="12">
                  <c:v>3.63</c:v>
                </c:pt>
                <c:pt idx="13">
                  <c:v>3.48</c:v>
                </c:pt>
                <c:pt idx="14">
                  <c:v>3.87</c:v>
                </c:pt>
                <c:pt idx="15">
                  <c:v>0</c:v>
                </c:pt>
                <c:pt idx="16">
                  <c:v>3.24</c:v>
                </c:pt>
                <c:pt idx="18">
                  <c:v>3.09</c:v>
                </c:pt>
                <c:pt idx="19">
                  <c:v>1.55</c:v>
                </c:pt>
                <c:pt idx="20">
                  <c:v>1.01</c:v>
                </c:pt>
                <c:pt idx="21">
                  <c:v>0.72</c:v>
                </c:pt>
              </c:numCache>
            </c:numRef>
          </c:val>
        </c:ser>
        <c:ser>
          <c:idx val="4"/>
          <c:order val="4"/>
          <c:tx>
            <c:strRef>
              <c:f>'2013'!$G$1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'2013'!$G$2:$G$28</c:f>
              <c:numCache>
                <c:formatCode>General</c:formatCode>
                <c:ptCount val="27"/>
                <c:pt idx="3">
                  <c:v>0</c:v>
                </c:pt>
                <c:pt idx="4">
                  <c:v>2.3199999999999998</c:v>
                </c:pt>
                <c:pt idx="5">
                  <c:v>2.29</c:v>
                </c:pt>
                <c:pt idx="6">
                  <c:v>0</c:v>
                </c:pt>
                <c:pt idx="7">
                  <c:v>4.88</c:v>
                </c:pt>
                <c:pt idx="8">
                  <c:v>2.21</c:v>
                </c:pt>
                <c:pt idx="9">
                  <c:v>4.01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8.7899999999999991</c:v>
                </c:pt>
                <c:pt idx="15">
                  <c:v>0</c:v>
                </c:pt>
                <c:pt idx="16">
                  <c:v>1.04</c:v>
                </c:pt>
                <c:pt idx="18">
                  <c:v>0</c:v>
                </c:pt>
                <c:pt idx="19">
                  <c:v>1.69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'2013'!$H$1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'2013'!$H$2:$H$27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3.8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'2013'!$I$1</c:f>
              <c:strCache>
                <c:ptCount val="1"/>
                <c:pt idx="0">
                  <c:v>&gt;30.1"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'2013'!$I$2:$I$28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58944"/>
        <c:axId val="111477504"/>
      </c:barChart>
      <c:lineChart>
        <c:grouping val="standard"/>
        <c:varyColors val="0"/>
        <c:ser>
          <c:idx val="7"/>
          <c:order val="7"/>
          <c:tx>
            <c:strRef>
              <c:f>'2013'!$M$1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'2013'!$M$2:$M$28</c:f>
              <c:numCache>
                <c:formatCode>General</c:formatCode>
                <c:ptCount val="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8944"/>
        <c:axId val="111477504"/>
      </c:lineChart>
      <c:catAx>
        <c:axId val="11145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28146833799"/>
              <c:y val="0.9445350126137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7750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4793907804E-2"/>
              <c:y val="0.34420883979308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58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4230065432"/>
          <c:y val="0.13612571031776399"/>
          <c:w val="0.72241991978115405"/>
          <c:h val="3.40313877634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(2013)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506524317912198"/>
          <c:y val="1.7452006980802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99644128114"/>
          <c:y val="0.15706806282722499"/>
          <c:w val="0.814946619217082"/>
          <c:h val="0.636125654450262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'2013'!$B$2:$B$28</c:f>
              <c:numCache>
                <c:formatCode>General</c:formatCode>
                <c:ptCount val="27"/>
                <c:pt idx="3">
                  <c:v>5.51</c:v>
                </c:pt>
                <c:pt idx="4">
                  <c:v>8.0299999999999994</c:v>
                </c:pt>
                <c:pt idx="5">
                  <c:v>5.08</c:v>
                </c:pt>
                <c:pt idx="6">
                  <c:v>4.91</c:v>
                </c:pt>
                <c:pt idx="7">
                  <c:v>11.02</c:v>
                </c:pt>
                <c:pt idx="8">
                  <c:v>6.81</c:v>
                </c:pt>
                <c:pt idx="9">
                  <c:v>6.9</c:v>
                </c:pt>
                <c:pt idx="10">
                  <c:v>1.7</c:v>
                </c:pt>
                <c:pt idx="11">
                  <c:v>4.0999999999999996</c:v>
                </c:pt>
                <c:pt idx="12">
                  <c:v>6.18</c:v>
                </c:pt>
                <c:pt idx="13">
                  <c:v>5.27</c:v>
                </c:pt>
                <c:pt idx="14">
                  <c:v>17.440000000000001</c:v>
                </c:pt>
                <c:pt idx="15">
                  <c:v>0.7</c:v>
                </c:pt>
                <c:pt idx="16">
                  <c:v>6.62</c:v>
                </c:pt>
                <c:pt idx="18">
                  <c:v>7.43</c:v>
                </c:pt>
                <c:pt idx="19">
                  <c:v>4.87</c:v>
                </c:pt>
                <c:pt idx="20">
                  <c:v>2.4</c:v>
                </c:pt>
                <c:pt idx="21">
                  <c:v>2.95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1136"/>
        <c:axId val="11153305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'2013'!$M$2:$M$28</c:f>
              <c:numCache>
                <c:formatCode>General</c:formatCode>
                <c:ptCount val="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5232"/>
        <c:axId val="111536768"/>
      </c:lineChart>
      <c:catAx>
        <c:axId val="1115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391459074733099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3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53305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612565445026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531136"/>
        <c:crosses val="autoZero"/>
        <c:crossBetween val="between"/>
      </c:valAx>
      <c:catAx>
        <c:axId val="11153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6768"/>
        <c:crosses val="autoZero"/>
        <c:auto val="0"/>
        <c:lblAlgn val="ctr"/>
        <c:lblOffset val="100"/>
        <c:noMultiLvlLbl val="0"/>
      </c:catAx>
      <c:valAx>
        <c:axId val="111536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535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(2012)</a:t>
            </a:r>
          </a:p>
        </c:rich>
      </c:tx>
      <c:layout>
        <c:manualLayout>
          <c:xMode val="edge"/>
          <c:yMode val="edge"/>
          <c:x val="0.36182014990203698"/>
          <c:y val="1.9575784216293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8291814946599"/>
          <c:y val="0.132198952879581"/>
          <c:w val="0.77846975088967896"/>
          <c:h val="0.6675392670157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'2012'!$C$1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'2012'!$C$2:$C$27</c:f>
              <c:numCache>
                <c:formatCode>General</c:formatCode>
                <c:ptCount val="26"/>
                <c:pt idx="3">
                  <c:v>0.13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0.08</c:v>
                </c:pt>
                <c:pt idx="7">
                  <c:v>0.2</c:v>
                </c:pt>
                <c:pt idx="8">
                  <c:v>0.12</c:v>
                </c:pt>
                <c:pt idx="9">
                  <c:v>0.03</c:v>
                </c:pt>
                <c:pt idx="10">
                  <c:v>0.05</c:v>
                </c:pt>
                <c:pt idx="11">
                  <c:v>0.04</c:v>
                </c:pt>
                <c:pt idx="12">
                  <c:v>0.1</c:v>
                </c:pt>
                <c:pt idx="13">
                  <c:v>0.06</c:v>
                </c:pt>
                <c:pt idx="14">
                  <c:v>0.04</c:v>
                </c:pt>
                <c:pt idx="19">
                  <c:v>0</c:v>
                </c:pt>
                <c:pt idx="20">
                  <c:v>0.11</c:v>
                </c:pt>
                <c:pt idx="21">
                  <c:v>0.03</c:v>
                </c:pt>
                <c:pt idx="22">
                  <c:v>0.01</c:v>
                </c:pt>
                <c:pt idx="25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'2012'!$D$1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'2012'!$D$2:$D$27</c:f>
              <c:numCache>
                <c:formatCode>General</c:formatCode>
                <c:ptCount val="26"/>
                <c:pt idx="3">
                  <c:v>0.61</c:v>
                </c:pt>
                <c:pt idx="4">
                  <c:v>0.49</c:v>
                </c:pt>
                <c:pt idx="5">
                  <c:v>1.32</c:v>
                </c:pt>
                <c:pt idx="6">
                  <c:v>0.42</c:v>
                </c:pt>
                <c:pt idx="7">
                  <c:v>0.82</c:v>
                </c:pt>
                <c:pt idx="8">
                  <c:v>0.83</c:v>
                </c:pt>
                <c:pt idx="9">
                  <c:v>0.18</c:v>
                </c:pt>
                <c:pt idx="10">
                  <c:v>0.56000000000000005</c:v>
                </c:pt>
                <c:pt idx="11">
                  <c:v>0.44</c:v>
                </c:pt>
                <c:pt idx="12">
                  <c:v>0.76</c:v>
                </c:pt>
                <c:pt idx="13">
                  <c:v>0.85</c:v>
                </c:pt>
                <c:pt idx="14">
                  <c:v>0.76</c:v>
                </c:pt>
                <c:pt idx="19">
                  <c:v>0.12</c:v>
                </c:pt>
                <c:pt idx="20">
                  <c:v>0.72</c:v>
                </c:pt>
                <c:pt idx="21">
                  <c:v>0.65</c:v>
                </c:pt>
                <c:pt idx="22">
                  <c:v>0.15</c:v>
                </c:pt>
                <c:pt idx="25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'2012'!$E$1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'2012'!$E$2:$E$27</c:f>
              <c:numCache>
                <c:formatCode>General</c:formatCode>
                <c:ptCount val="26"/>
                <c:pt idx="3">
                  <c:v>2.99</c:v>
                </c:pt>
                <c:pt idx="4">
                  <c:v>1.83</c:v>
                </c:pt>
                <c:pt idx="5">
                  <c:v>2.0499999999999998</c:v>
                </c:pt>
                <c:pt idx="6">
                  <c:v>2.19</c:v>
                </c:pt>
                <c:pt idx="7">
                  <c:v>2.93</c:v>
                </c:pt>
                <c:pt idx="8">
                  <c:v>1.44</c:v>
                </c:pt>
                <c:pt idx="9">
                  <c:v>1.32</c:v>
                </c:pt>
                <c:pt idx="10">
                  <c:v>0.63</c:v>
                </c:pt>
                <c:pt idx="11">
                  <c:v>0.52</c:v>
                </c:pt>
                <c:pt idx="12">
                  <c:v>2.33</c:v>
                </c:pt>
                <c:pt idx="13">
                  <c:v>1.6</c:v>
                </c:pt>
                <c:pt idx="14">
                  <c:v>0.76</c:v>
                </c:pt>
                <c:pt idx="19">
                  <c:v>2.12</c:v>
                </c:pt>
                <c:pt idx="20">
                  <c:v>1.81</c:v>
                </c:pt>
                <c:pt idx="21">
                  <c:v>3.6</c:v>
                </c:pt>
                <c:pt idx="22">
                  <c:v>1.07</c:v>
                </c:pt>
                <c:pt idx="25">
                  <c:v>0.38</c:v>
                </c:pt>
              </c:numCache>
            </c:numRef>
          </c:val>
        </c:ser>
        <c:ser>
          <c:idx val="3"/>
          <c:order val="3"/>
          <c:tx>
            <c:strRef>
              <c:f>'2012'!$F$1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'2012'!$F$2:$F$27</c:f>
              <c:numCache>
                <c:formatCode>General</c:formatCode>
                <c:ptCount val="26"/>
                <c:pt idx="3">
                  <c:v>1.3</c:v>
                </c:pt>
                <c:pt idx="4">
                  <c:v>2.86</c:v>
                </c:pt>
                <c:pt idx="5">
                  <c:v>2.75</c:v>
                </c:pt>
                <c:pt idx="6">
                  <c:v>3.65</c:v>
                </c:pt>
                <c:pt idx="7">
                  <c:v>2.56</c:v>
                </c:pt>
                <c:pt idx="8">
                  <c:v>3.61</c:v>
                </c:pt>
                <c:pt idx="9">
                  <c:v>1.67</c:v>
                </c:pt>
                <c:pt idx="10">
                  <c:v>1.24</c:v>
                </c:pt>
                <c:pt idx="11">
                  <c:v>1.53</c:v>
                </c:pt>
                <c:pt idx="12">
                  <c:v>3.43</c:v>
                </c:pt>
                <c:pt idx="13">
                  <c:v>1.5</c:v>
                </c:pt>
                <c:pt idx="14">
                  <c:v>2.57</c:v>
                </c:pt>
                <c:pt idx="19">
                  <c:v>1.55</c:v>
                </c:pt>
                <c:pt idx="20">
                  <c:v>1.1100000000000001</c:v>
                </c:pt>
                <c:pt idx="21">
                  <c:v>5.5</c:v>
                </c:pt>
                <c:pt idx="22">
                  <c:v>3.14</c:v>
                </c:pt>
              </c:numCache>
            </c:numRef>
          </c:val>
        </c:ser>
        <c:ser>
          <c:idx val="4"/>
          <c:order val="4"/>
          <c:tx>
            <c:strRef>
              <c:f>'2012'!$G$1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'2012'!$G$2:$G$27</c:f>
              <c:numCache>
                <c:formatCode>General</c:formatCode>
                <c:ptCount val="26"/>
                <c:pt idx="3">
                  <c:v>0.86</c:v>
                </c:pt>
                <c:pt idx="4">
                  <c:v>1.69</c:v>
                </c:pt>
                <c:pt idx="5">
                  <c:v>2.11</c:v>
                </c:pt>
                <c:pt idx="6">
                  <c:v>4.82</c:v>
                </c:pt>
                <c:pt idx="7">
                  <c:v>0.86</c:v>
                </c:pt>
                <c:pt idx="8">
                  <c:v>1.69</c:v>
                </c:pt>
                <c:pt idx="9">
                  <c:v>3.66</c:v>
                </c:pt>
                <c:pt idx="11">
                  <c:v>0.86</c:v>
                </c:pt>
                <c:pt idx="14">
                  <c:v>11.95</c:v>
                </c:pt>
                <c:pt idx="19">
                  <c:v>5.01</c:v>
                </c:pt>
                <c:pt idx="21">
                  <c:v>1.94</c:v>
                </c:pt>
                <c:pt idx="22">
                  <c:v>1.69</c:v>
                </c:pt>
              </c:numCache>
            </c:numRef>
          </c:val>
        </c:ser>
        <c:ser>
          <c:idx val="5"/>
          <c:order val="5"/>
          <c:tx>
            <c:strRef>
              <c:f>'2012'!$H$1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'2012'!$H$2:$H$27</c:f>
              <c:numCache>
                <c:formatCode>General</c:formatCode>
                <c:ptCount val="26"/>
                <c:pt idx="7">
                  <c:v>5.82</c:v>
                </c:pt>
                <c:pt idx="14">
                  <c:v>3.45</c:v>
                </c:pt>
              </c:numCache>
            </c:numRef>
          </c:val>
        </c:ser>
        <c:ser>
          <c:idx val="6"/>
          <c:order val="6"/>
          <c:tx>
            <c:strRef>
              <c:f>'2012'!$I$1</c:f>
              <c:strCache>
                <c:ptCount val="1"/>
                <c:pt idx="0">
                  <c:v>&gt;30.1"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'2012'!$I$2:$I$27</c:f>
              <c:numCache>
                <c:formatCode>General</c:formatCode>
                <c:ptCount val="26"/>
                <c:pt idx="21">
                  <c:v>12.45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706880"/>
        <c:axId val="111708800"/>
      </c:barChart>
      <c:lineChart>
        <c:grouping val="standard"/>
        <c:varyColors val="0"/>
        <c:ser>
          <c:idx val="7"/>
          <c:order val="7"/>
          <c:tx>
            <c:strRef>
              <c:f>'2012'!$M$1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'2012'!$M$2:$M$27</c:f>
              <c:numCache>
                <c:formatCode>General</c:formatCode>
                <c:ptCount val="2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6880"/>
        <c:axId val="111708800"/>
      </c:lineChart>
      <c:catAx>
        <c:axId val="1117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28146833799"/>
              <c:y val="0.9445350126137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0880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4793907804E-2"/>
              <c:y val="0.34420883979308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706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4230065432"/>
          <c:y val="0.13612571031776399"/>
          <c:w val="0.72241991978115405"/>
          <c:h val="3.40313877634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506524317912198"/>
          <c:y val="1.7452006980802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99644128114"/>
          <c:y val="0.15706806282722499"/>
          <c:w val="0.814946619217082"/>
          <c:h val="0.636125654450262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'2012'!$A$2:$A$27</c:f>
              <c:strCache>
                <c:ptCount val="26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  <c:pt idx="25">
                  <c:v>Mesilla</c:v>
                </c:pt>
              </c:strCache>
            </c:strRef>
          </c:cat>
          <c:val>
            <c:numRef>
              <c:f>'2012'!$B$2:$B$27</c:f>
              <c:numCache>
                <c:formatCode>General</c:formatCode>
                <c:ptCount val="26"/>
                <c:pt idx="3">
                  <c:v>5.89</c:v>
                </c:pt>
                <c:pt idx="4">
                  <c:v>6.98</c:v>
                </c:pt>
                <c:pt idx="5">
                  <c:v>8.3800000000000008</c:v>
                </c:pt>
                <c:pt idx="6">
                  <c:v>11.16</c:v>
                </c:pt>
                <c:pt idx="7">
                  <c:v>13.2</c:v>
                </c:pt>
                <c:pt idx="8">
                  <c:v>7.68</c:v>
                </c:pt>
                <c:pt idx="9">
                  <c:v>6.86</c:v>
                </c:pt>
                <c:pt idx="10">
                  <c:v>2.4900000000000002</c:v>
                </c:pt>
                <c:pt idx="11">
                  <c:v>3.4</c:v>
                </c:pt>
                <c:pt idx="12">
                  <c:v>6.61</c:v>
                </c:pt>
                <c:pt idx="13">
                  <c:v>4.0199999999999996</c:v>
                </c:pt>
                <c:pt idx="14">
                  <c:v>19.52</c:v>
                </c:pt>
                <c:pt idx="19">
                  <c:v>8.81</c:v>
                </c:pt>
                <c:pt idx="20">
                  <c:v>3.74</c:v>
                </c:pt>
                <c:pt idx="21">
                  <c:v>24.17</c:v>
                </c:pt>
                <c:pt idx="22">
                  <c:v>6.05</c:v>
                </c:pt>
                <c:pt idx="25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8864"/>
        <c:axId val="11823104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'2012'!$M$2:$M$27</c:f>
              <c:numCache>
                <c:formatCode>General</c:formatCode>
                <c:ptCount val="2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32960"/>
        <c:axId val="118234496"/>
      </c:lineChart>
      <c:catAx>
        <c:axId val="1182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391459074733099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3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231040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612565445026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228864"/>
        <c:crosses val="autoZero"/>
        <c:crossBetween val="between"/>
      </c:valAx>
      <c:catAx>
        <c:axId val="11823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8234496"/>
        <c:crosses val="autoZero"/>
        <c:auto val="0"/>
        <c:lblAlgn val="ctr"/>
        <c:lblOffset val="100"/>
        <c:noMultiLvlLbl val="0"/>
      </c:catAx>
      <c:valAx>
        <c:axId val="11823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23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(2011)</a:t>
            </a:r>
          </a:p>
        </c:rich>
      </c:tx>
      <c:layout>
        <c:manualLayout>
          <c:xMode val="edge"/>
          <c:yMode val="edge"/>
          <c:x val="0.36182014990203698"/>
          <c:y val="1.9575784216293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8291814946599"/>
          <c:y val="0.132198952879581"/>
          <c:w val="0.77846975088967896"/>
          <c:h val="0.667539267015706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'2011'!$C$1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'2011'!$C$2:$C$26</c:f>
              <c:numCache>
                <c:formatCode>General</c:formatCode>
                <c:ptCount val="25"/>
                <c:pt idx="0">
                  <c:v>0.08</c:v>
                </c:pt>
                <c:pt idx="1">
                  <c:v>0.17</c:v>
                </c:pt>
                <c:pt idx="2">
                  <c:v>0.15</c:v>
                </c:pt>
                <c:pt idx="3">
                  <c:v>0.12</c:v>
                </c:pt>
                <c:pt idx="4">
                  <c:v>0.12</c:v>
                </c:pt>
                <c:pt idx="5">
                  <c:v>0.2</c:v>
                </c:pt>
                <c:pt idx="6">
                  <c:v>0.04</c:v>
                </c:pt>
                <c:pt idx="7">
                  <c:v>0.17</c:v>
                </c:pt>
                <c:pt idx="8">
                  <c:v>0.01</c:v>
                </c:pt>
                <c:pt idx="9">
                  <c:v>0.04</c:v>
                </c:pt>
                <c:pt idx="10">
                  <c:v>0.14000000000000001</c:v>
                </c:pt>
                <c:pt idx="11">
                  <c:v>0.16</c:v>
                </c:pt>
                <c:pt idx="12">
                  <c:v>0.14000000000000001</c:v>
                </c:pt>
                <c:pt idx="13">
                  <c:v>0.05</c:v>
                </c:pt>
                <c:pt idx="14">
                  <c:v>0.09</c:v>
                </c:pt>
                <c:pt idx="15">
                  <c:v>0.1</c:v>
                </c:pt>
                <c:pt idx="16">
                  <c:v>0.21</c:v>
                </c:pt>
                <c:pt idx="17">
                  <c:v>0.11</c:v>
                </c:pt>
                <c:pt idx="18">
                  <c:v>0.01</c:v>
                </c:pt>
                <c:pt idx="19">
                  <c:v>0.03</c:v>
                </c:pt>
                <c:pt idx="20">
                  <c:v>0.04</c:v>
                </c:pt>
                <c:pt idx="21">
                  <c:v>0.18</c:v>
                </c:pt>
                <c:pt idx="22">
                  <c:v>0.04</c:v>
                </c:pt>
                <c:pt idx="23">
                  <c:v>0.12</c:v>
                </c:pt>
                <c:pt idx="24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'2011'!$D$1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'2011'!$D$2:$D$26</c:f>
              <c:numCache>
                <c:formatCode>General</c:formatCode>
                <c:ptCount val="25"/>
                <c:pt idx="0">
                  <c:v>0.37</c:v>
                </c:pt>
                <c:pt idx="1">
                  <c:v>0.93</c:v>
                </c:pt>
                <c:pt idx="2">
                  <c:v>0.68</c:v>
                </c:pt>
                <c:pt idx="3">
                  <c:v>0.84</c:v>
                </c:pt>
                <c:pt idx="4">
                  <c:v>0.94</c:v>
                </c:pt>
                <c:pt idx="5">
                  <c:v>1.21</c:v>
                </c:pt>
                <c:pt idx="6">
                  <c:v>0.81</c:v>
                </c:pt>
                <c:pt idx="7">
                  <c:v>1.0900000000000001</c:v>
                </c:pt>
                <c:pt idx="8">
                  <c:v>0.89</c:v>
                </c:pt>
                <c:pt idx="9">
                  <c:v>0.27</c:v>
                </c:pt>
                <c:pt idx="10">
                  <c:v>0.74</c:v>
                </c:pt>
                <c:pt idx="11">
                  <c:v>0.96</c:v>
                </c:pt>
                <c:pt idx="12">
                  <c:v>1.34</c:v>
                </c:pt>
                <c:pt idx="13">
                  <c:v>0.71</c:v>
                </c:pt>
                <c:pt idx="14">
                  <c:v>0.57999999999999996</c:v>
                </c:pt>
                <c:pt idx="15">
                  <c:v>0.45</c:v>
                </c:pt>
                <c:pt idx="16">
                  <c:v>1.76</c:v>
                </c:pt>
                <c:pt idx="17">
                  <c:v>1.66</c:v>
                </c:pt>
                <c:pt idx="18">
                  <c:v>0.23</c:v>
                </c:pt>
                <c:pt idx="19">
                  <c:v>0.17</c:v>
                </c:pt>
                <c:pt idx="20">
                  <c:v>0.97</c:v>
                </c:pt>
                <c:pt idx="21">
                  <c:v>2.04</c:v>
                </c:pt>
                <c:pt idx="22">
                  <c:v>0.49</c:v>
                </c:pt>
                <c:pt idx="23">
                  <c:v>0.72</c:v>
                </c:pt>
                <c:pt idx="24">
                  <c:v>0.27</c:v>
                </c:pt>
              </c:numCache>
            </c:numRef>
          </c:val>
        </c:ser>
        <c:ser>
          <c:idx val="2"/>
          <c:order val="2"/>
          <c:tx>
            <c:strRef>
              <c:f>'2011'!$E$1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'2011'!$E$2:$E$26</c:f>
              <c:numCache>
                <c:formatCode>General</c:formatCode>
                <c:ptCount val="25"/>
                <c:pt idx="0">
                  <c:v>0.72</c:v>
                </c:pt>
                <c:pt idx="1">
                  <c:v>0.44</c:v>
                </c:pt>
                <c:pt idx="2">
                  <c:v>1.63</c:v>
                </c:pt>
                <c:pt idx="3">
                  <c:v>1.53</c:v>
                </c:pt>
                <c:pt idx="4">
                  <c:v>1.42</c:v>
                </c:pt>
                <c:pt idx="5">
                  <c:v>0.77</c:v>
                </c:pt>
                <c:pt idx="6">
                  <c:v>2.0299999999999998</c:v>
                </c:pt>
                <c:pt idx="7">
                  <c:v>3.14</c:v>
                </c:pt>
                <c:pt idx="8">
                  <c:v>1.57</c:v>
                </c:pt>
                <c:pt idx="9">
                  <c:v>1.31</c:v>
                </c:pt>
                <c:pt idx="10">
                  <c:v>0.64</c:v>
                </c:pt>
                <c:pt idx="11">
                  <c:v>1.42</c:v>
                </c:pt>
                <c:pt idx="12">
                  <c:v>2.85</c:v>
                </c:pt>
                <c:pt idx="13">
                  <c:v>2.4700000000000002</c:v>
                </c:pt>
                <c:pt idx="14">
                  <c:v>0.76</c:v>
                </c:pt>
                <c:pt idx="15">
                  <c:v>0.22</c:v>
                </c:pt>
                <c:pt idx="16">
                  <c:v>3.28</c:v>
                </c:pt>
                <c:pt idx="17">
                  <c:v>3.75</c:v>
                </c:pt>
                <c:pt idx="18">
                  <c:v>0.9</c:v>
                </c:pt>
                <c:pt idx="19">
                  <c:v>1.34</c:v>
                </c:pt>
                <c:pt idx="20">
                  <c:v>1.01</c:v>
                </c:pt>
                <c:pt idx="21">
                  <c:v>4.21</c:v>
                </c:pt>
                <c:pt idx="22">
                  <c:v>1.22</c:v>
                </c:pt>
                <c:pt idx="23">
                  <c:v>1.1399999999999999</c:v>
                </c:pt>
                <c:pt idx="24">
                  <c:v>0.38</c:v>
                </c:pt>
              </c:numCache>
            </c:numRef>
          </c:val>
        </c:ser>
        <c:ser>
          <c:idx val="3"/>
          <c:order val="3"/>
          <c:tx>
            <c:strRef>
              <c:f>'2011'!$F$1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'2011'!$F$2:$F$26</c:f>
              <c:numCache>
                <c:formatCode>General</c:formatCode>
                <c:ptCount val="25"/>
                <c:pt idx="0">
                  <c:v>1.67</c:v>
                </c:pt>
                <c:pt idx="1">
                  <c:v>0</c:v>
                </c:pt>
                <c:pt idx="2">
                  <c:v>3.06</c:v>
                </c:pt>
                <c:pt idx="3">
                  <c:v>1.66</c:v>
                </c:pt>
                <c:pt idx="4">
                  <c:v>1.4</c:v>
                </c:pt>
                <c:pt idx="5">
                  <c:v>0.28000000000000003</c:v>
                </c:pt>
                <c:pt idx="6">
                  <c:v>5.53</c:v>
                </c:pt>
                <c:pt idx="7">
                  <c:v>1.92</c:v>
                </c:pt>
                <c:pt idx="8">
                  <c:v>4.12</c:v>
                </c:pt>
                <c:pt idx="9">
                  <c:v>0.7</c:v>
                </c:pt>
                <c:pt idx="10">
                  <c:v>0.59</c:v>
                </c:pt>
                <c:pt idx="11">
                  <c:v>2.42</c:v>
                </c:pt>
                <c:pt idx="12">
                  <c:v>4.07</c:v>
                </c:pt>
                <c:pt idx="13">
                  <c:v>2.39</c:v>
                </c:pt>
                <c:pt idx="14">
                  <c:v>2.08</c:v>
                </c:pt>
                <c:pt idx="15">
                  <c:v>0</c:v>
                </c:pt>
                <c:pt idx="16">
                  <c:v>6.76</c:v>
                </c:pt>
                <c:pt idx="17">
                  <c:v>6.68</c:v>
                </c:pt>
                <c:pt idx="18">
                  <c:v>2.5099999999999998</c:v>
                </c:pt>
                <c:pt idx="19">
                  <c:v>0.84</c:v>
                </c:pt>
                <c:pt idx="20">
                  <c:v>1.0900000000000001</c:v>
                </c:pt>
                <c:pt idx="21">
                  <c:v>2.02</c:v>
                </c:pt>
                <c:pt idx="22">
                  <c:v>3.83</c:v>
                </c:pt>
                <c:pt idx="23">
                  <c:v>0.49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'2011'!$G$1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'2011'!$G$2:$G$26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1.24</c:v>
                </c:pt>
                <c:pt idx="3">
                  <c:v>0</c:v>
                </c:pt>
                <c:pt idx="4">
                  <c:v>0.86</c:v>
                </c:pt>
                <c:pt idx="5">
                  <c:v>0</c:v>
                </c:pt>
                <c:pt idx="6">
                  <c:v>4.3899999999999997</c:v>
                </c:pt>
                <c:pt idx="7">
                  <c:v>1.72</c:v>
                </c:pt>
                <c:pt idx="8">
                  <c:v>1.94</c:v>
                </c:pt>
                <c:pt idx="9">
                  <c:v>3.39</c:v>
                </c:pt>
                <c:pt idx="10">
                  <c:v>0</c:v>
                </c:pt>
                <c:pt idx="11">
                  <c:v>0</c:v>
                </c:pt>
                <c:pt idx="12">
                  <c:v>1.25</c:v>
                </c:pt>
                <c:pt idx="13">
                  <c:v>0</c:v>
                </c:pt>
                <c:pt idx="14">
                  <c:v>13.06</c:v>
                </c:pt>
                <c:pt idx="15">
                  <c:v>0</c:v>
                </c:pt>
                <c:pt idx="16">
                  <c:v>8.7799999999999994</c:v>
                </c:pt>
                <c:pt idx="17">
                  <c:v>2.09</c:v>
                </c:pt>
                <c:pt idx="18">
                  <c:v>2.78</c:v>
                </c:pt>
                <c:pt idx="19">
                  <c:v>1.04</c:v>
                </c:pt>
                <c:pt idx="20">
                  <c:v>0</c:v>
                </c:pt>
                <c:pt idx="21">
                  <c:v>0</c:v>
                </c:pt>
                <c:pt idx="22">
                  <c:v>1.69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'2011'!$H$1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'2011'!$H$2:$H$26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4.96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'2011'!$I$1</c:f>
              <c:strCache>
                <c:ptCount val="1"/>
                <c:pt idx="0">
                  <c:v>&gt;30.1"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'2011'!$I$2:$I$26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15.21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339072"/>
        <c:axId val="118340992"/>
      </c:barChart>
      <c:lineChart>
        <c:grouping val="standard"/>
        <c:varyColors val="0"/>
        <c:ser>
          <c:idx val="7"/>
          <c:order val="7"/>
          <c:tx>
            <c:strRef>
              <c:f>'2011'!$M$1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'2011'!$M$2:$M$26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9072"/>
        <c:axId val="118340992"/>
      </c:lineChart>
      <c:catAx>
        <c:axId val="11833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28146833799"/>
              <c:y val="0.944535012613714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4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40992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4793907804E-2"/>
              <c:y val="0.34420883979308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39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4230065432"/>
          <c:y val="0.13612571031776399"/>
          <c:w val="0.72241991978115405"/>
          <c:h val="3.403138776342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Fuel Load at BEMP Sites (2011)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catastrophic fire hazard = 12 tons/acre</a:t>
            </a:r>
            <a:endParaRPr lang="en-US"/>
          </a:p>
        </c:rich>
      </c:tx>
      <c:layout>
        <c:manualLayout>
          <c:xMode val="edge"/>
          <c:yMode val="edge"/>
          <c:x val="0.36209964412811402"/>
          <c:y val="1.96335078534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099644128114"/>
          <c:y val="0.15706806282722499"/>
          <c:w val="0.814946619217082"/>
          <c:h val="0.6361256544502620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'2011'!$A$2:$A$26</c:f>
              <c:strCache>
                <c:ptCount val="25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</c:v>
                </c:pt>
                <c:pt idx="23">
                  <c:v>Sevilleta</c:v>
                </c:pt>
                <c:pt idx="24">
                  <c:v>Lemitar</c:v>
                </c:pt>
              </c:strCache>
            </c:strRef>
          </c:cat>
          <c:val>
            <c:numRef>
              <c:f>'2011'!$B$2:$B$26</c:f>
              <c:numCache>
                <c:formatCode>General</c:formatCode>
                <c:ptCount val="25"/>
                <c:pt idx="0">
                  <c:v>2.85</c:v>
                </c:pt>
                <c:pt idx="1">
                  <c:v>1.53</c:v>
                </c:pt>
                <c:pt idx="2">
                  <c:v>6.76</c:v>
                </c:pt>
                <c:pt idx="3">
                  <c:v>4.1399999999999997</c:v>
                </c:pt>
                <c:pt idx="4">
                  <c:v>4.75</c:v>
                </c:pt>
                <c:pt idx="5">
                  <c:v>2.4500000000000002</c:v>
                </c:pt>
                <c:pt idx="6">
                  <c:v>12.8</c:v>
                </c:pt>
                <c:pt idx="7">
                  <c:v>13.01</c:v>
                </c:pt>
                <c:pt idx="8">
                  <c:v>8.52</c:v>
                </c:pt>
                <c:pt idx="9">
                  <c:v>5.71</c:v>
                </c:pt>
                <c:pt idx="10">
                  <c:v>2.11</c:v>
                </c:pt>
                <c:pt idx="11">
                  <c:v>4.96</c:v>
                </c:pt>
                <c:pt idx="12">
                  <c:v>9.65</c:v>
                </c:pt>
                <c:pt idx="13">
                  <c:v>5.62</c:v>
                </c:pt>
                <c:pt idx="14">
                  <c:v>20.37</c:v>
                </c:pt>
                <c:pt idx="15">
                  <c:v>0.77</c:v>
                </c:pt>
                <c:pt idx="16">
                  <c:v>20.79</c:v>
                </c:pt>
                <c:pt idx="17">
                  <c:v>14.29</c:v>
                </c:pt>
                <c:pt idx="18">
                  <c:v>6.43</c:v>
                </c:pt>
                <c:pt idx="19">
                  <c:v>3.41</c:v>
                </c:pt>
                <c:pt idx="20">
                  <c:v>3.11</c:v>
                </c:pt>
                <c:pt idx="21">
                  <c:v>23.65</c:v>
                </c:pt>
                <c:pt idx="22">
                  <c:v>7.27</c:v>
                </c:pt>
                <c:pt idx="23">
                  <c:v>2.46</c:v>
                </c:pt>
                <c:pt idx="24">
                  <c:v>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87456"/>
        <c:axId val="11838937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'2011'!$M$2:$M$26</c:f>
              <c:numCache>
                <c:formatCode>General</c:formatCode>
                <c:ptCount val="2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1552"/>
        <c:axId val="118393088"/>
      </c:lineChart>
      <c:catAx>
        <c:axId val="11838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40391459074733099"/>
              <c:y val="0.94633507853403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8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38937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9.7864768683274001E-3"/>
              <c:y val="0.36125654450261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387456"/>
        <c:crosses val="autoZero"/>
        <c:crossBetween val="between"/>
      </c:valAx>
      <c:catAx>
        <c:axId val="11839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8393088"/>
        <c:crosses val="autoZero"/>
        <c:auto val="0"/>
        <c:lblAlgn val="ctr"/>
        <c:lblOffset val="100"/>
        <c:noMultiLvlLbl val="0"/>
      </c:catAx>
      <c:valAx>
        <c:axId val="11839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839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Load at BEMP Sites (2010)</a:t>
            </a:r>
          </a:p>
        </c:rich>
      </c:tx>
      <c:layout>
        <c:manualLayout>
          <c:xMode val="edge"/>
          <c:yMode val="edge"/>
          <c:x val="0.36182024733563101"/>
          <c:y val="1.957579255472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98932384341601"/>
          <c:y val="0.133507853403141"/>
          <c:w val="0.79626334519572906"/>
          <c:h val="0.657068062827224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'2010'!$C$1</c:f>
              <c:strCache>
                <c:ptCount val="1"/>
                <c:pt idx="0">
                  <c:v>0-.25"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'2010'!$C$2:$C$28</c:f>
              <c:numCache>
                <c:formatCode>General</c:formatCode>
                <c:ptCount val="27"/>
                <c:pt idx="3">
                  <c:v>0.06</c:v>
                </c:pt>
                <c:pt idx="4">
                  <c:v>0.08</c:v>
                </c:pt>
                <c:pt idx="5">
                  <c:v>0.15</c:v>
                </c:pt>
                <c:pt idx="6">
                  <c:v>7.0000000000000007E-2</c:v>
                </c:pt>
                <c:pt idx="7">
                  <c:v>0.16</c:v>
                </c:pt>
                <c:pt idx="8">
                  <c:v>0.1</c:v>
                </c:pt>
                <c:pt idx="9">
                  <c:v>0.06</c:v>
                </c:pt>
                <c:pt idx="10">
                  <c:v>0.1</c:v>
                </c:pt>
                <c:pt idx="11">
                  <c:v>0.06</c:v>
                </c:pt>
                <c:pt idx="12">
                  <c:v>0.18</c:v>
                </c:pt>
                <c:pt idx="13">
                  <c:v>0.03</c:v>
                </c:pt>
                <c:pt idx="14">
                  <c:v>0.04</c:v>
                </c:pt>
                <c:pt idx="15">
                  <c:v>0.28999999999999998</c:v>
                </c:pt>
                <c:pt idx="20">
                  <c:v>0.09</c:v>
                </c:pt>
                <c:pt idx="21">
                  <c:v>0.23</c:v>
                </c:pt>
                <c:pt idx="22">
                  <c:v>0</c:v>
                </c:pt>
                <c:pt idx="23">
                  <c:v>0.11</c:v>
                </c:pt>
                <c:pt idx="24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'2010'!$D$1</c:f>
              <c:strCache>
                <c:ptCount val="1"/>
                <c:pt idx="0">
                  <c:v>.26-1"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'2010'!$D$2:$D$28</c:f>
              <c:numCache>
                <c:formatCode>General</c:formatCode>
                <c:ptCount val="27"/>
                <c:pt idx="3">
                  <c:v>1.24</c:v>
                </c:pt>
                <c:pt idx="4">
                  <c:v>0.88</c:v>
                </c:pt>
                <c:pt idx="5">
                  <c:v>1.7</c:v>
                </c:pt>
                <c:pt idx="6">
                  <c:v>0.64</c:v>
                </c:pt>
                <c:pt idx="7">
                  <c:v>1.07</c:v>
                </c:pt>
                <c:pt idx="8">
                  <c:v>0.95</c:v>
                </c:pt>
                <c:pt idx="9">
                  <c:v>1.25</c:v>
                </c:pt>
                <c:pt idx="10">
                  <c:v>0.68</c:v>
                </c:pt>
                <c:pt idx="11">
                  <c:v>0.49</c:v>
                </c:pt>
                <c:pt idx="12">
                  <c:v>4.8099999999999996</c:v>
                </c:pt>
                <c:pt idx="13">
                  <c:v>0.65</c:v>
                </c:pt>
                <c:pt idx="14">
                  <c:v>0.28999999999999998</c:v>
                </c:pt>
                <c:pt idx="15">
                  <c:v>0.85</c:v>
                </c:pt>
                <c:pt idx="20">
                  <c:v>1.47</c:v>
                </c:pt>
                <c:pt idx="21">
                  <c:v>3.3</c:v>
                </c:pt>
                <c:pt idx="22">
                  <c:v>0.06</c:v>
                </c:pt>
                <c:pt idx="23">
                  <c:v>1.92</c:v>
                </c:pt>
                <c:pt idx="24">
                  <c:v>0.99</c:v>
                </c:pt>
              </c:numCache>
            </c:numRef>
          </c:val>
        </c:ser>
        <c:ser>
          <c:idx val="2"/>
          <c:order val="2"/>
          <c:tx>
            <c:strRef>
              <c:f>'2010'!$E$1</c:f>
              <c:strCache>
                <c:ptCount val="1"/>
                <c:pt idx="0">
                  <c:v>1.1-3"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'2010'!$E$2:$E$28</c:f>
              <c:numCache>
                <c:formatCode>General</c:formatCode>
                <c:ptCount val="27"/>
                <c:pt idx="3">
                  <c:v>2.2400000000000002</c:v>
                </c:pt>
                <c:pt idx="4">
                  <c:v>1.63</c:v>
                </c:pt>
                <c:pt idx="5">
                  <c:v>1.58</c:v>
                </c:pt>
                <c:pt idx="6">
                  <c:v>1.59</c:v>
                </c:pt>
                <c:pt idx="7">
                  <c:v>2.77</c:v>
                </c:pt>
                <c:pt idx="8">
                  <c:v>2.1</c:v>
                </c:pt>
                <c:pt idx="9">
                  <c:v>1.68</c:v>
                </c:pt>
                <c:pt idx="10">
                  <c:v>0.46</c:v>
                </c:pt>
                <c:pt idx="11">
                  <c:v>1.22</c:v>
                </c:pt>
                <c:pt idx="12">
                  <c:v>4.8899999999999997</c:v>
                </c:pt>
                <c:pt idx="13">
                  <c:v>2.44</c:v>
                </c:pt>
                <c:pt idx="14">
                  <c:v>0.96</c:v>
                </c:pt>
                <c:pt idx="15">
                  <c:v>0.18</c:v>
                </c:pt>
                <c:pt idx="20">
                  <c:v>0.25</c:v>
                </c:pt>
                <c:pt idx="21">
                  <c:v>5.14</c:v>
                </c:pt>
                <c:pt idx="22">
                  <c:v>0</c:v>
                </c:pt>
                <c:pt idx="23">
                  <c:v>3.25</c:v>
                </c:pt>
                <c:pt idx="24">
                  <c:v>1.63</c:v>
                </c:pt>
              </c:numCache>
            </c:numRef>
          </c:val>
        </c:ser>
        <c:ser>
          <c:idx val="3"/>
          <c:order val="3"/>
          <c:tx>
            <c:strRef>
              <c:f>'2010'!$F$1</c:f>
              <c:strCache>
                <c:ptCount val="1"/>
                <c:pt idx="0">
                  <c:v>3.1-10"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'2010'!$F$2:$F$28</c:f>
              <c:numCache>
                <c:formatCode>General</c:formatCode>
                <c:ptCount val="27"/>
                <c:pt idx="3">
                  <c:v>0.86</c:v>
                </c:pt>
                <c:pt idx="4">
                  <c:v>2.2799999999999998</c:v>
                </c:pt>
                <c:pt idx="5">
                  <c:v>1.64</c:v>
                </c:pt>
                <c:pt idx="6">
                  <c:v>6.6</c:v>
                </c:pt>
                <c:pt idx="7">
                  <c:v>4.55</c:v>
                </c:pt>
                <c:pt idx="8">
                  <c:v>3.25</c:v>
                </c:pt>
                <c:pt idx="9">
                  <c:v>1.3</c:v>
                </c:pt>
                <c:pt idx="10">
                  <c:v>0.14000000000000001</c:v>
                </c:pt>
                <c:pt idx="11">
                  <c:v>2.4</c:v>
                </c:pt>
                <c:pt idx="12">
                  <c:v>4.95</c:v>
                </c:pt>
                <c:pt idx="13">
                  <c:v>2.94</c:v>
                </c:pt>
                <c:pt idx="14">
                  <c:v>1.94</c:v>
                </c:pt>
                <c:pt idx="15">
                  <c:v>0</c:v>
                </c:pt>
                <c:pt idx="20">
                  <c:v>0.14000000000000001</c:v>
                </c:pt>
                <c:pt idx="21">
                  <c:v>6.01</c:v>
                </c:pt>
                <c:pt idx="22">
                  <c:v>0</c:v>
                </c:pt>
                <c:pt idx="23">
                  <c:v>4.53</c:v>
                </c:pt>
                <c:pt idx="24">
                  <c:v>2.27</c:v>
                </c:pt>
              </c:numCache>
            </c:numRef>
          </c:val>
        </c:ser>
        <c:ser>
          <c:idx val="4"/>
          <c:order val="4"/>
          <c:tx>
            <c:strRef>
              <c:f>'2010'!$G$1</c:f>
              <c:strCache>
                <c:ptCount val="1"/>
                <c:pt idx="0">
                  <c:v>10.1-20"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'2010'!$G$2:$G$28</c:f>
              <c:numCache>
                <c:formatCode>General</c:formatCode>
                <c:ptCount val="27"/>
                <c:pt idx="3">
                  <c:v>0.86</c:v>
                </c:pt>
                <c:pt idx="4">
                  <c:v>2.5499999999999998</c:v>
                </c:pt>
                <c:pt idx="5">
                  <c:v>0</c:v>
                </c:pt>
                <c:pt idx="6">
                  <c:v>4.5999999999999996</c:v>
                </c:pt>
                <c:pt idx="7">
                  <c:v>0.86</c:v>
                </c:pt>
                <c:pt idx="8">
                  <c:v>1.69</c:v>
                </c:pt>
                <c:pt idx="9">
                  <c:v>1.46</c:v>
                </c:pt>
                <c:pt idx="10">
                  <c:v>0</c:v>
                </c:pt>
                <c:pt idx="11">
                  <c:v>0</c:v>
                </c:pt>
                <c:pt idx="12">
                  <c:v>3.13</c:v>
                </c:pt>
                <c:pt idx="13">
                  <c:v>0</c:v>
                </c:pt>
                <c:pt idx="14">
                  <c:v>9.41</c:v>
                </c:pt>
                <c:pt idx="15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4.41</c:v>
                </c:pt>
                <c:pt idx="24">
                  <c:v>2.21</c:v>
                </c:pt>
              </c:numCache>
            </c:numRef>
          </c:val>
        </c:ser>
        <c:ser>
          <c:idx val="5"/>
          <c:order val="5"/>
          <c:tx>
            <c:strRef>
              <c:f>'2010'!$H$1</c:f>
              <c:strCache>
                <c:ptCount val="1"/>
                <c:pt idx="0">
                  <c:v>20.1-30"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'2010'!$H$2:$H$28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3.8</c:v>
                </c:pt>
                <c:pt idx="15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6"/>
          <c:order val="6"/>
          <c:tx>
            <c:v>&gt;30.1"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'2010'!$A$2:$A$28</c:f>
              <c:strCache>
                <c:ptCount val="27"/>
                <c:pt idx="0">
                  <c:v>Ohkay Owingeh</c:v>
                </c:pt>
                <c:pt idx="1">
                  <c:v>Santo Domingo</c:v>
                </c:pt>
                <c:pt idx="2">
                  <c:v>Santa Ana</c:v>
                </c:pt>
                <c:pt idx="3">
                  <c:v>Badger</c:v>
                </c:pt>
                <c:pt idx="4">
                  <c:v>Bobcat</c:v>
                </c:pt>
                <c:pt idx="5">
                  <c:v>Diversion</c:v>
                </c:pt>
                <c:pt idx="6">
                  <c:v>Minnow</c:v>
                </c:pt>
                <c:pt idx="7">
                  <c:v>Alameda</c:v>
                </c:pt>
                <c:pt idx="8">
                  <c:v>Calabacillas</c:v>
                </c:pt>
                <c:pt idx="9">
                  <c:v>Montano</c:v>
                </c:pt>
                <c:pt idx="10">
                  <c:v>Savannah</c:v>
                </c:pt>
                <c:pt idx="11">
                  <c:v>RGNC</c:v>
                </c:pt>
                <c:pt idx="12">
                  <c:v>Route 66</c:v>
                </c:pt>
                <c:pt idx="13">
                  <c:v>BioPark</c:v>
                </c:pt>
                <c:pt idx="14">
                  <c:v>HCC</c:v>
                </c:pt>
                <c:pt idx="15">
                  <c:v>Harrison</c:v>
                </c:pt>
                <c:pt idx="16">
                  <c:v>Los Lunas</c:v>
                </c:pt>
                <c:pt idx="17">
                  <c:v>Reynolds Forest</c:v>
                </c:pt>
                <c:pt idx="18">
                  <c:v>Reynolds Clear</c:v>
                </c:pt>
                <c:pt idx="19">
                  <c:v>Valencia Clear</c:v>
                </c:pt>
                <c:pt idx="20">
                  <c:v>Belen</c:v>
                </c:pt>
                <c:pt idx="21">
                  <c:v>Valencia Forest</c:v>
                </c:pt>
                <c:pt idx="22">
                  <c:v>Crawford A-E</c:v>
                </c:pt>
                <c:pt idx="23">
                  <c:v>Crawford F-J</c:v>
                </c:pt>
                <c:pt idx="24">
                  <c:v>Crawford</c:v>
                </c:pt>
                <c:pt idx="25">
                  <c:v>Sevilleta</c:v>
                </c:pt>
                <c:pt idx="26">
                  <c:v>Lemitar</c:v>
                </c:pt>
              </c:strCache>
            </c:strRef>
          </c:cat>
          <c:val>
            <c:numRef>
              <c:f>'2010'!$I$2:$I$28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20">
                  <c:v>0</c:v>
                </c:pt>
                <c:pt idx="21">
                  <c:v>13.11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75488"/>
        <c:axId val="118994048"/>
      </c:barChart>
      <c:lineChart>
        <c:grouping val="standard"/>
        <c:varyColors val="0"/>
        <c:ser>
          <c:idx val="7"/>
          <c:order val="7"/>
          <c:tx>
            <c:strRef>
              <c:f>'2010'!$M$1</c:f>
              <c:strCache>
                <c:ptCount val="1"/>
                <c:pt idx="0">
                  <c:v>catastrophic fire hazard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'2010'!$M$2:$M$28</c:f>
              <c:numCache>
                <c:formatCode>General</c:formatCode>
                <c:ptCount val="2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75488"/>
        <c:axId val="118994048"/>
      </c:lineChart>
      <c:catAx>
        <c:axId val="1189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BEMP Sites from North to South</a:t>
                </a:r>
              </a:p>
            </c:rich>
          </c:tx>
          <c:layout>
            <c:manualLayout>
              <c:xMode val="edge"/>
              <c:yMode val="edge"/>
              <c:x val="0.39733633162402698"/>
              <c:y val="0.94453508265655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9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994048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Fuel Load (tons/acre)</a:t>
                </a:r>
              </a:p>
            </c:rich>
          </c:tx>
          <c:layout>
            <c:manualLayout>
              <c:xMode val="edge"/>
              <c:yMode val="edge"/>
              <c:x val="2.3307390179430398E-2"/>
              <c:y val="0.34420888815599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97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213523131672599"/>
          <c:y val="0.134816753926702"/>
          <c:w val="0.722419928825623"/>
          <c:h val="3.40314136125655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/>
  <headerFooter alignWithMargins="0">
    <oddHeader>&amp;A</oddHeader>
    <oddFooter>Page &amp;P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/>
  <headerFooter alignWithMargins="0">
    <oddHeader>&amp;A</oddHeader>
    <oddFooter>Page &amp;P</oddFoot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tabSelected="1" zoomScale="99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66727" cy="5826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62680" cy="58210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66727" cy="5826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140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62680" cy="58210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289560</xdr:colOff>
      <xdr:row>2</xdr:row>
      <xdr:rowOff>133350</xdr:rowOff>
    </xdr:from>
    <xdr:to>
      <xdr:col>27</xdr:col>
      <xdr:colOff>121920</xdr:colOff>
      <xdr:row>26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566727" cy="5826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568690" cy="58254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52861" cy="58328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B18" sqref="B18"/>
    </sheetView>
  </sheetViews>
  <sheetFormatPr defaultColWidth="8.77734375" defaultRowHeight="13.2" x14ac:dyDescent="0.25"/>
  <cols>
    <col min="1" max="1" width="14.33203125" style="26" customWidth="1"/>
    <col min="2" max="2" width="9.33203125" style="26" bestFit="1" customWidth="1"/>
    <col min="3" max="16384" width="8.77734375" style="26"/>
  </cols>
  <sheetData>
    <row r="1" spans="1:15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1" t="s">
        <v>44</v>
      </c>
      <c r="K1" s="1" t="s">
        <v>38</v>
      </c>
      <c r="L1" s="1" t="s">
        <v>40</v>
      </c>
      <c r="M1" s="1" t="s">
        <v>50</v>
      </c>
      <c r="N1"/>
      <c r="O1"/>
    </row>
    <row r="2" spans="1:15" x14ac:dyDescent="0.25">
      <c r="A2" s="1" t="s">
        <v>1</v>
      </c>
      <c r="B2" s="12"/>
      <c r="C2" s="1"/>
      <c r="D2" s="1"/>
      <c r="E2" s="1"/>
      <c r="F2" s="1"/>
      <c r="G2" s="1"/>
      <c r="H2" s="1"/>
      <c r="I2" s="1"/>
      <c r="J2" s="1"/>
      <c r="K2" s="1">
        <f>SUM(C2:I2)</f>
        <v>0</v>
      </c>
      <c r="L2" s="1">
        <f t="shared" ref="L2:L29" si="0">B2-K2</f>
        <v>0</v>
      </c>
      <c r="M2">
        <v>12</v>
      </c>
      <c r="N2"/>
      <c r="O2"/>
    </row>
    <row r="3" spans="1:15" x14ac:dyDescent="0.25">
      <c r="A3" s="1" t="s">
        <v>25</v>
      </c>
      <c r="B3" s="12"/>
      <c r="C3" s="1"/>
      <c r="D3" s="1"/>
      <c r="E3" s="1"/>
      <c r="F3" s="1"/>
      <c r="G3" s="1"/>
      <c r="H3" s="1"/>
      <c r="I3" s="1"/>
      <c r="J3" s="1"/>
      <c r="K3" s="1">
        <f>SUM(C3:I3)</f>
        <v>0</v>
      </c>
      <c r="L3" s="1">
        <f t="shared" si="0"/>
        <v>0</v>
      </c>
      <c r="M3">
        <v>12</v>
      </c>
      <c r="N3"/>
      <c r="O3"/>
    </row>
    <row r="4" spans="1:15" x14ac:dyDescent="0.25">
      <c r="A4" s="1" t="s">
        <v>2</v>
      </c>
      <c r="B4" s="12">
        <v>8.4600000000000009</v>
      </c>
      <c r="C4" s="1">
        <v>7.0000000000000007E-2</v>
      </c>
      <c r="D4" s="1">
        <v>0.97</v>
      </c>
      <c r="E4" s="17">
        <v>1.41</v>
      </c>
      <c r="F4" s="17">
        <v>3.02</v>
      </c>
      <c r="G4" s="17">
        <v>2.98</v>
      </c>
      <c r="H4" s="17">
        <v>0</v>
      </c>
      <c r="I4" s="17">
        <v>0</v>
      </c>
      <c r="J4" s="1"/>
      <c r="K4" s="1">
        <f t="shared" ref="K4:K29" si="1">SUM(C4:I4)</f>
        <v>8.4500000000000011</v>
      </c>
      <c r="L4" s="1">
        <f t="shared" si="0"/>
        <v>9.9999999999997868E-3</v>
      </c>
      <c r="M4">
        <v>12</v>
      </c>
      <c r="N4"/>
      <c r="O4"/>
    </row>
    <row r="5" spans="1:15" x14ac:dyDescent="0.25">
      <c r="A5" s="1" t="s">
        <v>3</v>
      </c>
      <c r="B5" s="32">
        <v>12.54</v>
      </c>
      <c r="C5" s="25">
        <v>0.19</v>
      </c>
      <c r="D5" s="25">
        <v>1.39</v>
      </c>
      <c r="E5" s="25">
        <v>1.44</v>
      </c>
      <c r="F5" s="25">
        <v>3.24</v>
      </c>
      <c r="G5" s="25">
        <v>0</v>
      </c>
      <c r="H5" s="25">
        <v>6.28</v>
      </c>
      <c r="I5" s="25">
        <v>0</v>
      </c>
      <c r="J5" s="1"/>
      <c r="K5" s="1">
        <f>SUM(C5:I5)</f>
        <v>12.54</v>
      </c>
      <c r="L5" s="1">
        <f t="shared" si="0"/>
        <v>0</v>
      </c>
      <c r="M5">
        <v>12</v>
      </c>
      <c r="N5"/>
      <c r="O5"/>
    </row>
    <row r="6" spans="1:15" x14ac:dyDescent="0.25">
      <c r="A6" s="1" t="s">
        <v>4</v>
      </c>
      <c r="B6" s="32">
        <v>10.37</v>
      </c>
      <c r="C6" s="25">
        <v>7.0000000000000007E-2</v>
      </c>
      <c r="D6" s="25">
        <v>0.76</v>
      </c>
      <c r="E6" s="25">
        <v>2.1800000000000002</v>
      </c>
      <c r="F6" s="25">
        <v>3.7</v>
      </c>
      <c r="G6" s="25">
        <v>3.66</v>
      </c>
      <c r="H6" s="25">
        <v>0</v>
      </c>
      <c r="I6" s="25">
        <v>0</v>
      </c>
      <c r="J6" s="1"/>
      <c r="K6" s="1">
        <f t="shared" si="1"/>
        <v>10.370000000000001</v>
      </c>
      <c r="L6" s="1">
        <f t="shared" si="0"/>
        <v>0</v>
      </c>
      <c r="M6">
        <v>12</v>
      </c>
      <c r="N6"/>
      <c r="O6"/>
    </row>
    <row r="7" spans="1:15" x14ac:dyDescent="0.25">
      <c r="A7" s="1" t="s">
        <v>5</v>
      </c>
      <c r="B7" s="32">
        <v>21.61</v>
      </c>
      <c r="C7" s="25">
        <v>0.66</v>
      </c>
      <c r="D7" s="25">
        <v>2.29</v>
      </c>
      <c r="E7" s="25">
        <v>0.8</v>
      </c>
      <c r="F7" s="25">
        <v>0</v>
      </c>
      <c r="G7" s="25">
        <v>1.55</v>
      </c>
      <c r="H7" s="25">
        <v>16.309999999999999</v>
      </c>
      <c r="I7" s="25">
        <v>0</v>
      </c>
      <c r="J7" s="1"/>
      <c r="K7" s="1">
        <f t="shared" si="1"/>
        <v>21.61</v>
      </c>
      <c r="L7" s="1">
        <f t="shared" si="0"/>
        <v>0</v>
      </c>
      <c r="M7">
        <v>12</v>
      </c>
      <c r="N7"/>
      <c r="O7"/>
    </row>
    <row r="8" spans="1:15" x14ac:dyDescent="0.25">
      <c r="A8" s="1" t="s">
        <v>6</v>
      </c>
      <c r="B8" s="32">
        <v>5.63</v>
      </c>
      <c r="C8" s="25">
        <v>0.05</v>
      </c>
      <c r="D8" s="25">
        <v>0.75</v>
      </c>
      <c r="E8" s="25">
        <v>1.0900000000000001</v>
      </c>
      <c r="F8" s="25">
        <v>2.7</v>
      </c>
      <c r="G8" s="25">
        <v>1.04</v>
      </c>
      <c r="H8" s="25">
        <v>0</v>
      </c>
      <c r="I8" s="25">
        <v>0</v>
      </c>
      <c r="J8" s="1"/>
      <c r="K8" s="1">
        <f t="shared" si="1"/>
        <v>5.63</v>
      </c>
      <c r="L8" s="1">
        <f t="shared" si="0"/>
        <v>0</v>
      </c>
      <c r="M8">
        <v>12</v>
      </c>
      <c r="N8"/>
      <c r="O8"/>
    </row>
    <row r="9" spans="1:15" x14ac:dyDescent="0.25">
      <c r="A9" s="1" t="s">
        <v>21</v>
      </c>
      <c r="B9" s="32">
        <v>10.93</v>
      </c>
      <c r="C9" s="25">
        <v>0.12</v>
      </c>
      <c r="D9" s="25">
        <v>0.93</v>
      </c>
      <c r="E9" s="25">
        <v>3.53</v>
      </c>
      <c r="F9" s="25">
        <v>1.96</v>
      </c>
      <c r="G9" s="25">
        <v>4.3899999999999997</v>
      </c>
      <c r="H9" s="25">
        <v>0</v>
      </c>
      <c r="I9" s="25">
        <v>0</v>
      </c>
      <c r="J9" s="1"/>
      <c r="K9" s="1">
        <f t="shared" si="1"/>
        <v>10.93</v>
      </c>
      <c r="L9" s="1">
        <f t="shared" si="0"/>
        <v>0</v>
      </c>
      <c r="M9">
        <v>12</v>
      </c>
      <c r="N9"/>
      <c r="O9"/>
    </row>
    <row r="10" spans="1:15" x14ac:dyDescent="0.25">
      <c r="A10" s="1" t="s">
        <v>7</v>
      </c>
      <c r="B10" s="32">
        <v>7.28</v>
      </c>
      <c r="C10" s="25">
        <v>7.0000000000000007E-2</v>
      </c>
      <c r="D10" s="25">
        <v>0.52</v>
      </c>
      <c r="E10" s="25">
        <v>1.42</v>
      </c>
      <c r="F10" s="25">
        <v>5.28</v>
      </c>
      <c r="G10" s="25">
        <v>0</v>
      </c>
      <c r="H10" s="25">
        <v>0</v>
      </c>
      <c r="I10" s="25">
        <v>0</v>
      </c>
      <c r="J10" s="1"/>
      <c r="K10" s="1">
        <f t="shared" si="1"/>
        <v>7.29</v>
      </c>
      <c r="L10" s="1">
        <f t="shared" si="0"/>
        <v>-9.9999999999997868E-3</v>
      </c>
      <c r="M10">
        <v>12</v>
      </c>
      <c r="N10"/>
      <c r="O10"/>
    </row>
    <row r="11" spans="1:15" x14ac:dyDescent="0.25">
      <c r="A11" s="1" t="s">
        <v>22</v>
      </c>
      <c r="B11" s="32">
        <v>6.09</v>
      </c>
      <c r="C11" s="25">
        <v>0.01</v>
      </c>
      <c r="D11" s="25">
        <v>0.32</v>
      </c>
      <c r="E11" s="25">
        <v>1.22</v>
      </c>
      <c r="F11" s="25">
        <v>2.2200000000000002</v>
      </c>
      <c r="G11" s="25">
        <v>2.3199999999999998</v>
      </c>
      <c r="H11" s="25">
        <v>0</v>
      </c>
      <c r="I11" s="25">
        <v>0</v>
      </c>
      <c r="J11" s="1"/>
      <c r="K11" s="1">
        <f t="shared" si="1"/>
        <v>6.09</v>
      </c>
      <c r="L11" s="1">
        <f t="shared" si="0"/>
        <v>0</v>
      </c>
      <c r="M11">
        <v>12</v>
      </c>
      <c r="N11"/>
      <c r="O11"/>
    </row>
    <row r="12" spans="1:15" x14ac:dyDescent="0.25">
      <c r="A12" s="1" t="s">
        <v>23</v>
      </c>
      <c r="B12" s="32">
        <v>1.37</v>
      </c>
      <c r="C12" s="25">
        <v>0.05</v>
      </c>
      <c r="D12" s="25">
        <v>0.41</v>
      </c>
      <c r="E12" s="25">
        <v>0.34</v>
      </c>
      <c r="F12" s="25">
        <v>0.56000000000000005</v>
      </c>
      <c r="G12" s="25">
        <v>0</v>
      </c>
      <c r="H12" s="25">
        <v>0</v>
      </c>
      <c r="I12" s="25">
        <v>0</v>
      </c>
      <c r="J12" s="1"/>
      <c r="K12" s="1">
        <f t="shared" si="1"/>
        <v>1.36</v>
      </c>
      <c r="L12" s="1">
        <f t="shared" si="0"/>
        <v>1.0000000000000009E-2</v>
      </c>
      <c r="M12">
        <v>12</v>
      </c>
      <c r="N12"/>
      <c r="O12"/>
    </row>
    <row r="13" spans="1:15" x14ac:dyDescent="0.25">
      <c r="A13" s="1" t="s">
        <v>8</v>
      </c>
      <c r="B13" s="32">
        <v>2.89</v>
      </c>
      <c r="C13" s="25">
        <v>0.03</v>
      </c>
      <c r="D13" s="25">
        <v>0.44</v>
      </c>
      <c r="E13" s="25">
        <v>0.73</v>
      </c>
      <c r="F13" s="25">
        <v>1.7</v>
      </c>
      <c r="G13" s="25">
        <v>0</v>
      </c>
      <c r="H13" s="25">
        <v>0</v>
      </c>
      <c r="I13" s="25">
        <v>0</v>
      </c>
      <c r="J13" s="1"/>
      <c r="K13" s="1">
        <f t="shared" si="1"/>
        <v>2.9</v>
      </c>
      <c r="L13" s="1">
        <f t="shared" si="0"/>
        <v>-9.9999999999997868E-3</v>
      </c>
      <c r="M13">
        <v>12</v>
      </c>
      <c r="N13"/>
      <c r="O13"/>
    </row>
    <row r="14" spans="1:15" x14ac:dyDescent="0.25">
      <c r="A14" s="1" t="s">
        <v>9</v>
      </c>
      <c r="B14" s="32">
        <v>8.4</v>
      </c>
      <c r="C14" s="25">
        <v>0.03</v>
      </c>
      <c r="D14" s="25">
        <v>0.78</v>
      </c>
      <c r="E14" s="25">
        <v>1.54</v>
      </c>
      <c r="F14" s="25">
        <v>6.05</v>
      </c>
      <c r="G14" s="25">
        <v>0</v>
      </c>
      <c r="H14" s="25">
        <v>0</v>
      </c>
      <c r="I14" s="25">
        <v>0</v>
      </c>
      <c r="J14" s="1"/>
      <c r="K14" s="1">
        <f t="shared" si="1"/>
        <v>8.4</v>
      </c>
      <c r="L14" s="1">
        <f t="shared" si="0"/>
        <v>0</v>
      </c>
      <c r="M14">
        <v>12</v>
      </c>
      <c r="N14"/>
      <c r="O14"/>
    </row>
    <row r="15" spans="1:15" x14ac:dyDescent="0.25">
      <c r="A15" s="1" t="s">
        <v>10</v>
      </c>
      <c r="B15" s="32">
        <v>5.23</v>
      </c>
      <c r="C15" s="25">
        <v>0.04</v>
      </c>
      <c r="D15" s="25">
        <v>0.38</v>
      </c>
      <c r="E15" s="25">
        <v>2.21</v>
      </c>
      <c r="F15" s="25">
        <v>1.75</v>
      </c>
      <c r="G15" s="25">
        <v>0.86</v>
      </c>
      <c r="H15" s="25">
        <v>0</v>
      </c>
      <c r="I15" s="25">
        <v>0</v>
      </c>
      <c r="J15" s="1"/>
      <c r="K15" s="1">
        <f t="shared" si="1"/>
        <v>5.24</v>
      </c>
      <c r="L15" s="1">
        <f t="shared" si="0"/>
        <v>-9.9999999999997868E-3</v>
      </c>
      <c r="M15">
        <v>12</v>
      </c>
      <c r="N15"/>
      <c r="O15"/>
    </row>
    <row r="16" spans="1:15" x14ac:dyDescent="0.25">
      <c r="A16" s="1" t="s">
        <v>37</v>
      </c>
      <c r="B16" s="32">
        <v>14.57</v>
      </c>
      <c r="C16" s="25">
        <v>0.09</v>
      </c>
      <c r="D16" s="25">
        <v>0.96</v>
      </c>
      <c r="E16" s="25">
        <v>0.46</v>
      </c>
      <c r="F16" s="25">
        <v>2.12</v>
      </c>
      <c r="G16" s="25">
        <v>7.5</v>
      </c>
      <c r="H16" s="25">
        <v>3.45</v>
      </c>
      <c r="I16" s="25">
        <v>0</v>
      </c>
      <c r="J16" s="1"/>
      <c r="K16" s="1">
        <f t="shared" si="1"/>
        <v>14.579999999999998</v>
      </c>
      <c r="L16" s="1">
        <f t="shared" si="0"/>
        <v>-9.9999999999980105E-3</v>
      </c>
      <c r="M16">
        <v>12</v>
      </c>
      <c r="N16"/>
      <c r="O16"/>
    </row>
    <row r="17" spans="1:15" x14ac:dyDescent="0.25">
      <c r="A17" s="1" t="s">
        <v>11</v>
      </c>
      <c r="B17" s="32">
        <v>0.56999999999999995</v>
      </c>
      <c r="C17" s="25">
        <v>0.05</v>
      </c>
      <c r="D17" s="25">
        <v>0.46</v>
      </c>
      <c r="E17" s="25">
        <v>0.06</v>
      </c>
      <c r="F17" s="25">
        <v>0</v>
      </c>
      <c r="G17" s="25">
        <v>0</v>
      </c>
      <c r="H17" s="25">
        <v>0</v>
      </c>
      <c r="I17" s="25">
        <v>0</v>
      </c>
      <c r="J17" s="1"/>
      <c r="K17" s="1">
        <f t="shared" si="1"/>
        <v>0.57000000000000006</v>
      </c>
      <c r="L17" s="1">
        <f t="shared" si="0"/>
        <v>0</v>
      </c>
      <c r="M17">
        <v>12</v>
      </c>
      <c r="N17"/>
      <c r="O17"/>
    </row>
    <row r="18" spans="1:15" x14ac:dyDescent="0.25">
      <c r="A18" s="1" t="s">
        <v>53</v>
      </c>
      <c r="B18" s="37">
        <v>10.62</v>
      </c>
      <c r="C18">
        <v>0.12</v>
      </c>
      <c r="D18">
        <v>0.27</v>
      </c>
      <c r="E18">
        <v>0.12</v>
      </c>
      <c r="F18">
        <v>0.79</v>
      </c>
      <c r="G18">
        <v>1.04</v>
      </c>
      <c r="H18">
        <v>0</v>
      </c>
      <c r="I18">
        <v>8.2799999999999994</v>
      </c>
      <c r="J18"/>
      <c r="K18" s="1">
        <f>SUM(C18:I18)</f>
        <v>10.62</v>
      </c>
      <c r="L18" s="1">
        <f>B18-K18</f>
        <v>0</v>
      </c>
      <c r="M18">
        <v>12</v>
      </c>
      <c r="N18"/>
      <c r="O18"/>
    </row>
    <row r="19" spans="1:15" x14ac:dyDescent="0.25">
      <c r="A19" s="22" t="s">
        <v>52</v>
      </c>
      <c r="B19" s="33"/>
      <c r="C19" s="27"/>
      <c r="D19" s="27"/>
      <c r="E19" s="27"/>
      <c r="F19" s="27"/>
      <c r="G19" s="27"/>
      <c r="H19" s="27"/>
      <c r="I19" s="27"/>
      <c r="J19" s="1"/>
      <c r="K19" s="1">
        <f t="shared" si="1"/>
        <v>0</v>
      </c>
      <c r="L19" s="1">
        <f t="shared" si="0"/>
        <v>0</v>
      </c>
      <c r="M19">
        <v>12</v>
      </c>
      <c r="N19"/>
      <c r="O19"/>
    </row>
    <row r="20" spans="1:15" x14ac:dyDescent="0.25">
      <c r="A20" s="1" t="s">
        <v>12</v>
      </c>
      <c r="B20" s="12"/>
      <c r="C20" s="1"/>
      <c r="D20" s="1"/>
      <c r="E20" s="1"/>
      <c r="F20" s="1"/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>
        <v>12</v>
      </c>
      <c r="N20"/>
      <c r="O20"/>
    </row>
    <row r="21" spans="1:15" x14ac:dyDescent="0.25">
      <c r="A21" s="1" t="s">
        <v>13</v>
      </c>
      <c r="B21" s="32"/>
      <c r="C21" s="25"/>
      <c r="D21" s="25"/>
      <c r="E21" s="25"/>
      <c r="F21" s="25"/>
      <c r="G21" s="25"/>
      <c r="H21" s="25"/>
      <c r="I21" s="25"/>
      <c r="J21" s="1"/>
      <c r="K21" s="1">
        <f t="shared" si="1"/>
        <v>0</v>
      </c>
      <c r="L21" s="1">
        <f t="shared" si="0"/>
        <v>0</v>
      </c>
      <c r="M21">
        <v>12</v>
      </c>
      <c r="N21"/>
      <c r="O21"/>
    </row>
    <row r="22" spans="1:15" x14ac:dyDescent="0.25">
      <c r="A22" s="1" t="s">
        <v>14</v>
      </c>
      <c r="B22" s="32"/>
      <c r="C22" s="25"/>
      <c r="D22" s="25"/>
      <c r="E22" s="25"/>
      <c r="F22" s="25"/>
      <c r="G22" s="25"/>
      <c r="H22" s="25"/>
      <c r="I22" s="25"/>
      <c r="J22" s="1"/>
      <c r="K22" s="1">
        <f t="shared" si="1"/>
        <v>0</v>
      </c>
      <c r="L22" s="1">
        <f t="shared" si="0"/>
        <v>0</v>
      </c>
      <c r="M22">
        <v>12</v>
      </c>
      <c r="N22"/>
      <c r="O22"/>
    </row>
    <row r="23" spans="1:15" x14ac:dyDescent="0.25">
      <c r="A23" s="1" t="s">
        <v>15</v>
      </c>
      <c r="B23" s="32"/>
      <c r="C23" s="25"/>
      <c r="D23" s="25"/>
      <c r="E23" s="25"/>
      <c r="F23" s="25"/>
      <c r="G23" s="25"/>
      <c r="H23" s="25"/>
      <c r="I23" s="25"/>
      <c r="J23" s="1"/>
      <c r="K23" s="1">
        <f t="shared" si="1"/>
        <v>0</v>
      </c>
      <c r="L23" s="1">
        <f t="shared" si="0"/>
        <v>0</v>
      </c>
      <c r="M23">
        <v>12</v>
      </c>
      <c r="N23"/>
      <c r="O23"/>
    </row>
    <row r="24" spans="1:15" x14ac:dyDescent="0.25">
      <c r="A24" s="8" t="s">
        <v>16</v>
      </c>
      <c r="B24" s="33"/>
      <c r="C24" s="27"/>
      <c r="D24" s="27"/>
      <c r="E24" s="27"/>
      <c r="F24" s="27"/>
      <c r="G24" s="27"/>
      <c r="H24" s="27"/>
      <c r="I24" s="27"/>
      <c r="J24" s="8"/>
      <c r="K24" s="1">
        <f t="shared" si="1"/>
        <v>0</v>
      </c>
      <c r="L24" s="1">
        <f t="shared" si="0"/>
        <v>0</v>
      </c>
      <c r="M24">
        <v>12</v>
      </c>
      <c r="N24"/>
      <c r="O24"/>
    </row>
    <row r="25" spans="1:15" x14ac:dyDescent="0.25">
      <c r="A25" s="1" t="s">
        <v>24</v>
      </c>
      <c r="B25" s="15"/>
      <c r="C25" s="8"/>
      <c r="D25" s="8"/>
      <c r="E25" s="19"/>
      <c r="F25" s="19"/>
      <c r="G25" s="19"/>
      <c r="H25" s="8"/>
      <c r="I25" s="8"/>
      <c r="J25" s="8"/>
      <c r="K25" s="1">
        <f t="shared" si="1"/>
        <v>0</v>
      </c>
      <c r="L25" s="1">
        <f t="shared" si="0"/>
        <v>0</v>
      </c>
      <c r="M25">
        <v>12</v>
      </c>
      <c r="N25"/>
      <c r="O25"/>
    </row>
    <row r="26" spans="1:15" x14ac:dyDescent="0.25">
      <c r="A26" s="1" t="s">
        <v>28</v>
      </c>
      <c r="B26" s="12"/>
      <c r="C26" s="8"/>
      <c r="D26" s="8"/>
      <c r="E26" s="19"/>
      <c r="F26" s="19"/>
      <c r="G26" s="19"/>
      <c r="H26" s="1"/>
      <c r="I26" s="1"/>
      <c r="J26" s="1"/>
      <c r="K26" s="1">
        <f t="shared" si="1"/>
        <v>0</v>
      </c>
      <c r="L26" s="1">
        <f t="shared" si="0"/>
        <v>0</v>
      </c>
      <c r="M26">
        <v>12</v>
      </c>
      <c r="N26"/>
      <c r="O26"/>
    </row>
    <row r="27" spans="1:15" x14ac:dyDescent="0.25">
      <c r="A27" s="1" t="s">
        <v>18</v>
      </c>
      <c r="B27" s="12"/>
      <c r="C27" s="1"/>
      <c r="D27" s="1"/>
      <c r="E27" s="1"/>
      <c r="F27" s="1"/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>
        <v>12</v>
      </c>
      <c r="N27"/>
      <c r="O27"/>
    </row>
    <row r="28" spans="1:15" x14ac:dyDescent="0.25">
      <c r="A28" s="1" t="s">
        <v>19</v>
      </c>
      <c r="B28" s="12"/>
      <c r="C28" s="1"/>
      <c r="D28" s="1"/>
      <c r="E28" s="1"/>
      <c r="F28" s="1"/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>
        <v>12</v>
      </c>
      <c r="N28"/>
      <c r="O28"/>
    </row>
    <row r="29" spans="1:15" x14ac:dyDescent="0.25">
      <c r="A29" s="1" t="s">
        <v>51</v>
      </c>
      <c r="B29" s="12"/>
      <c r="C29" s="1"/>
      <c r="D29" s="1"/>
      <c r="E29" s="17"/>
      <c r="F29"/>
      <c r="G29"/>
      <c r="H29"/>
      <c r="I29"/>
      <c r="J29"/>
      <c r="K29" s="1">
        <f t="shared" si="1"/>
        <v>0</v>
      </c>
      <c r="L29" s="1">
        <f t="shared" si="0"/>
        <v>0</v>
      </c>
      <c r="M29">
        <v>12</v>
      </c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Normal="100" zoomScalePageLayoutView="150" workbookViewId="0">
      <pane xSplit="1" ySplit="1" topLeftCell="J12" activePane="bottomRight" state="frozen"/>
      <selection pane="topRight" activeCell="B1" sqref="B1"/>
      <selection pane="bottomLeft" activeCell="A2" sqref="A2"/>
      <selection pane="bottomRight" activeCell="Q40" sqref="Q40"/>
    </sheetView>
  </sheetViews>
  <sheetFormatPr defaultColWidth="8.77734375" defaultRowHeight="13.2" x14ac:dyDescent="0.25"/>
  <cols>
    <col min="1" max="1" width="16" bestFit="1" customWidth="1"/>
    <col min="2" max="2" width="12" style="10" bestFit="1" customWidth="1"/>
    <col min="3" max="4" width="9.109375" style="11" customWidth="1"/>
    <col min="5" max="6" width="9.109375" style="10" customWidth="1"/>
    <col min="7" max="7" width="10.109375" style="10" bestFit="1" customWidth="1"/>
    <col min="8" max="8" width="10.44140625" style="10" customWidth="1"/>
    <col min="9" max="9" width="10.44140625" style="21" customWidth="1"/>
    <col min="10" max="10" width="10.44140625" style="10" customWidth="1"/>
    <col min="11" max="11" width="9.33203125" style="26" bestFit="1" customWidth="1"/>
    <col min="12" max="12" width="12" style="16" bestFit="1" customWidth="1"/>
    <col min="13" max="13" width="9.109375" style="17" customWidth="1"/>
    <col min="15" max="15" width="16" bestFit="1" customWidth="1"/>
    <col min="16" max="16" width="9.109375" style="10" customWidth="1"/>
    <col min="17" max="17" width="10.44140625" style="10" customWidth="1"/>
    <col min="18" max="18" width="12" style="16" bestFit="1" customWidth="1"/>
  </cols>
  <sheetData>
    <row r="1" spans="1:18" x14ac:dyDescent="0.25">
      <c r="A1" s="2" t="s">
        <v>0</v>
      </c>
      <c r="B1" s="2" t="s">
        <v>20</v>
      </c>
      <c r="C1" s="3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0">
        <v>2012</v>
      </c>
      <c r="J1" s="2">
        <v>2013</v>
      </c>
      <c r="K1" s="36">
        <v>2014</v>
      </c>
      <c r="L1" s="1" t="s">
        <v>50</v>
      </c>
      <c r="N1" s="20"/>
      <c r="O1" s="2" t="s">
        <v>0</v>
      </c>
      <c r="P1" s="2">
        <v>2008</v>
      </c>
      <c r="Q1" s="2">
        <v>2013</v>
      </c>
      <c r="R1" s="1" t="s">
        <v>50</v>
      </c>
    </row>
    <row r="2" spans="1:18" x14ac:dyDescent="0.25">
      <c r="A2" s="1" t="s">
        <v>1</v>
      </c>
      <c r="B2" s="23"/>
      <c r="C2" s="8">
        <v>0.64</v>
      </c>
      <c r="D2" s="8">
        <v>0.66</v>
      </c>
      <c r="E2" s="8">
        <v>3.38</v>
      </c>
      <c r="F2" s="23"/>
      <c r="G2" s="23"/>
      <c r="H2" s="10">
        <v>2.85</v>
      </c>
      <c r="I2" s="17"/>
      <c r="J2" s="17"/>
      <c r="K2" s="12"/>
      <c r="L2" s="21">
        <v>12</v>
      </c>
      <c r="N2" s="17"/>
      <c r="O2" s="1" t="s">
        <v>1</v>
      </c>
      <c r="P2" s="8">
        <v>3.38</v>
      </c>
      <c r="Q2" s="12"/>
      <c r="R2" s="21">
        <v>12</v>
      </c>
    </row>
    <row r="3" spans="1:18" x14ac:dyDescent="0.25">
      <c r="A3" s="1" t="s">
        <v>25</v>
      </c>
      <c r="B3" s="23"/>
      <c r="C3" s="23"/>
      <c r="D3" s="23"/>
      <c r="E3" s="8">
        <v>1.68</v>
      </c>
      <c r="F3" s="23"/>
      <c r="G3" s="23"/>
      <c r="H3" s="10">
        <v>1.53</v>
      </c>
      <c r="I3" s="17"/>
      <c r="J3" s="17"/>
      <c r="K3" s="12"/>
      <c r="L3" s="21">
        <v>12</v>
      </c>
      <c r="N3" s="17"/>
      <c r="O3" s="1" t="s">
        <v>25</v>
      </c>
      <c r="P3" s="8">
        <v>1.68</v>
      </c>
      <c r="Q3" s="12"/>
      <c r="R3" s="21">
        <v>12</v>
      </c>
    </row>
    <row r="4" spans="1:18" x14ac:dyDescent="0.25">
      <c r="A4" s="1" t="s">
        <v>2</v>
      </c>
      <c r="B4" s="23"/>
      <c r="C4" s="8">
        <v>0.83</v>
      </c>
      <c r="D4" s="8">
        <v>5.39</v>
      </c>
      <c r="E4" s="8">
        <v>5.07</v>
      </c>
      <c r="F4" s="23"/>
      <c r="G4" s="23"/>
      <c r="H4" s="10">
        <v>6.76</v>
      </c>
      <c r="I4" s="17"/>
      <c r="J4" s="17"/>
      <c r="K4" s="12">
        <v>8.4600000000000009</v>
      </c>
      <c r="L4" s="21">
        <v>12</v>
      </c>
      <c r="N4" s="17"/>
      <c r="O4" s="1" t="s">
        <v>2</v>
      </c>
      <c r="P4" s="8">
        <v>5.07</v>
      </c>
      <c r="Q4" s="12"/>
      <c r="R4" s="21">
        <v>12</v>
      </c>
    </row>
    <row r="5" spans="1:18" x14ac:dyDescent="0.25">
      <c r="A5" s="1" t="s">
        <v>3</v>
      </c>
      <c r="B5" s="23"/>
      <c r="C5" s="23"/>
      <c r="D5" s="8">
        <v>3.07</v>
      </c>
      <c r="E5" s="8">
        <v>3.03</v>
      </c>
      <c r="F5" s="8">
        <v>3.09</v>
      </c>
      <c r="G5" s="8">
        <v>5.25</v>
      </c>
      <c r="H5" s="10">
        <v>4.1399999999999997</v>
      </c>
      <c r="I5" s="17">
        <v>5.89</v>
      </c>
      <c r="J5" s="34">
        <v>5.51</v>
      </c>
      <c r="K5" s="32">
        <v>12.54</v>
      </c>
      <c r="L5" s="21">
        <v>12</v>
      </c>
      <c r="N5" s="17"/>
      <c r="O5" s="1" t="s">
        <v>3</v>
      </c>
      <c r="P5" s="8">
        <v>3.03</v>
      </c>
      <c r="Q5" s="32">
        <v>5.51</v>
      </c>
      <c r="R5" s="21">
        <v>12</v>
      </c>
    </row>
    <row r="6" spans="1:18" x14ac:dyDescent="0.25">
      <c r="A6" s="1" t="s">
        <v>4</v>
      </c>
      <c r="B6" s="23"/>
      <c r="C6" s="23"/>
      <c r="D6" s="8">
        <v>6.24</v>
      </c>
      <c r="E6" s="8">
        <v>8.7899999999999991</v>
      </c>
      <c r="F6" s="8">
        <v>10.8</v>
      </c>
      <c r="G6" s="8">
        <v>7.42</v>
      </c>
      <c r="H6" s="10">
        <v>4.75</v>
      </c>
      <c r="I6" s="17">
        <v>6.98</v>
      </c>
      <c r="J6" s="34">
        <v>8.0299999999999994</v>
      </c>
      <c r="K6" s="32">
        <v>10.37</v>
      </c>
      <c r="L6" s="21">
        <v>12</v>
      </c>
      <c r="N6" s="18"/>
      <c r="O6" s="1" t="s">
        <v>4</v>
      </c>
      <c r="P6" s="8">
        <v>8.7899999999999991</v>
      </c>
      <c r="Q6" s="32">
        <v>8.0299999999999994</v>
      </c>
      <c r="R6" s="21">
        <v>12</v>
      </c>
    </row>
    <row r="7" spans="1:18" x14ac:dyDescent="0.25">
      <c r="A7" s="1" t="s">
        <v>5</v>
      </c>
      <c r="B7" s="23"/>
      <c r="C7" s="8">
        <v>1.52</v>
      </c>
      <c r="D7" s="8">
        <v>4.57</v>
      </c>
      <c r="E7" s="8">
        <v>7.96</v>
      </c>
      <c r="F7" s="8">
        <v>1.53</v>
      </c>
      <c r="G7" s="8">
        <v>5.08</v>
      </c>
      <c r="H7" s="10">
        <v>2.4500000000000002</v>
      </c>
      <c r="I7" s="17">
        <v>8.3800000000000008</v>
      </c>
      <c r="J7" s="34">
        <v>5.08</v>
      </c>
      <c r="K7" s="32">
        <v>21.61</v>
      </c>
      <c r="L7" s="21">
        <v>12</v>
      </c>
      <c r="N7" s="17"/>
      <c r="O7" s="1" t="s">
        <v>5</v>
      </c>
      <c r="P7" s="8">
        <v>7.96</v>
      </c>
      <c r="Q7" s="32">
        <v>5.08</v>
      </c>
      <c r="R7" s="21">
        <v>12</v>
      </c>
    </row>
    <row r="8" spans="1:18" x14ac:dyDescent="0.25">
      <c r="A8" s="1" t="s">
        <v>6</v>
      </c>
      <c r="B8" s="23"/>
      <c r="C8" s="23"/>
      <c r="D8" s="8">
        <v>15.81</v>
      </c>
      <c r="E8" s="8">
        <v>25.26</v>
      </c>
      <c r="F8" s="8">
        <v>15.51</v>
      </c>
      <c r="G8" s="8">
        <v>13.5</v>
      </c>
      <c r="H8" s="10">
        <v>12.8</v>
      </c>
      <c r="I8" s="17">
        <v>11.16</v>
      </c>
      <c r="J8" s="34">
        <v>4.91</v>
      </c>
      <c r="K8" s="32">
        <v>5.63</v>
      </c>
      <c r="L8" s="21">
        <v>12</v>
      </c>
      <c r="N8" s="17"/>
      <c r="O8" s="1" t="s">
        <v>6</v>
      </c>
      <c r="P8" s="8">
        <v>25.26</v>
      </c>
      <c r="Q8" s="32">
        <v>4.91</v>
      </c>
      <c r="R8" s="21">
        <v>12</v>
      </c>
    </row>
    <row r="9" spans="1:18" x14ac:dyDescent="0.25">
      <c r="A9" s="1" t="s">
        <v>21</v>
      </c>
      <c r="B9" s="23"/>
      <c r="C9" s="8">
        <v>11.86</v>
      </c>
      <c r="D9" s="23"/>
      <c r="E9" s="8">
        <v>13.88</v>
      </c>
      <c r="F9" s="8">
        <v>17.18</v>
      </c>
      <c r="G9" s="8">
        <v>9.1199999999999992</v>
      </c>
      <c r="H9" s="10">
        <v>13.01</v>
      </c>
      <c r="I9" s="17">
        <v>13.2</v>
      </c>
      <c r="J9" s="34">
        <v>11.02</v>
      </c>
      <c r="K9" s="32">
        <v>10.93</v>
      </c>
      <c r="L9" s="21">
        <v>12</v>
      </c>
      <c r="N9" s="17"/>
      <c r="O9" s="1" t="s">
        <v>21</v>
      </c>
      <c r="P9" s="8">
        <v>13.88</v>
      </c>
      <c r="Q9" s="32">
        <v>11.02</v>
      </c>
      <c r="R9" s="21">
        <v>12</v>
      </c>
    </row>
    <row r="10" spans="1:18" x14ac:dyDescent="0.25">
      <c r="A10" s="1" t="s">
        <v>7</v>
      </c>
      <c r="B10" s="8">
        <v>13.56</v>
      </c>
      <c r="C10" s="8">
        <v>12.6</v>
      </c>
      <c r="D10" s="8">
        <v>6.15</v>
      </c>
      <c r="E10" s="8">
        <v>10.89</v>
      </c>
      <c r="F10" s="8">
        <v>8.8800000000000008</v>
      </c>
      <c r="G10" s="8">
        <v>8.09</v>
      </c>
      <c r="H10" s="10">
        <v>8.52</v>
      </c>
      <c r="I10" s="17">
        <v>7.68</v>
      </c>
      <c r="J10" s="34">
        <v>6.81</v>
      </c>
      <c r="K10" s="32">
        <v>7.28</v>
      </c>
      <c r="L10" s="21">
        <v>12</v>
      </c>
      <c r="N10" s="17"/>
      <c r="O10" s="1" t="s">
        <v>7</v>
      </c>
      <c r="P10" s="8">
        <v>10.89</v>
      </c>
      <c r="Q10" s="32">
        <v>6.81</v>
      </c>
      <c r="R10" s="21">
        <v>12</v>
      </c>
    </row>
    <row r="11" spans="1:18" x14ac:dyDescent="0.25">
      <c r="A11" s="1" t="s">
        <v>22</v>
      </c>
      <c r="B11" s="23"/>
      <c r="C11" s="8">
        <v>2.74</v>
      </c>
      <c r="D11" s="23"/>
      <c r="E11" s="8">
        <v>9.1199999999999992</v>
      </c>
      <c r="F11" s="8">
        <v>4.16</v>
      </c>
      <c r="G11" s="8">
        <v>5.74</v>
      </c>
      <c r="H11" s="10">
        <v>5.71</v>
      </c>
      <c r="I11" s="17">
        <v>6.86</v>
      </c>
      <c r="J11" s="34">
        <v>6.9</v>
      </c>
      <c r="K11" s="32">
        <v>6.09</v>
      </c>
      <c r="L11" s="21">
        <v>12</v>
      </c>
      <c r="N11" s="17"/>
      <c r="O11" s="1" t="s">
        <v>22</v>
      </c>
      <c r="P11" s="8">
        <v>9.1199999999999992</v>
      </c>
      <c r="Q11" s="32">
        <v>6.9</v>
      </c>
      <c r="R11" s="21">
        <v>12</v>
      </c>
    </row>
    <row r="12" spans="1:18" x14ac:dyDescent="0.25">
      <c r="A12" s="1" t="s">
        <v>23</v>
      </c>
      <c r="B12" s="23"/>
      <c r="C12" s="8">
        <v>0.56999999999999995</v>
      </c>
      <c r="D12" s="23"/>
      <c r="E12" s="8">
        <v>2.5</v>
      </c>
      <c r="F12" s="8">
        <v>1.55</v>
      </c>
      <c r="G12" s="8">
        <v>1.39</v>
      </c>
      <c r="H12" s="10">
        <v>2.11</v>
      </c>
      <c r="I12" s="17">
        <v>2.4900000000000002</v>
      </c>
      <c r="J12" s="34">
        <v>1.7</v>
      </c>
      <c r="K12" s="32">
        <v>1.37</v>
      </c>
      <c r="L12" s="21">
        <v>12</v>
      </c>
      <c r="N12" s="17"/>
      <c r="O12" s="1" t="s">
        <v>23</v>
      </c>
      <c r="P12" s="8">
        <v>2.5</v>
      </c>
      <c r="Q12" s="32">
        <v>1.7</v>
      </c>
      <c r="R12" s="21">
        <v>12</v>
      </c>
    </row>
    <row r="13" spans="1:18" x14ac:dyDescent="0.25">
      <c r="A13" s="1" t="s">
        <v>8</v>
      </c>
      <c r="B13" s="23"/>
      <c r="C13" s="8">
        <v>2.15</v>
      </c>
      <c r="D13" s="8">
        <v>2.5299999999999998</v>
      </c>
      <c r="E13" s="8">
        <v>1.94</v>
      </c>
      <c r="F13" s="8">
        <v>4.1100000000000003</v>
      </c>
      <c r="G13" s="8">
        <v>4.16</v>
      </c>
      <c r="H13" s="10">
        <v>4.96</v>
      </c>
      <c r="I13" s="17">
        <v>3.4</v>
      </c>
      <c r="J13" s="34">
        <v>4.0999999999999996</v>
      </c>
      <c r="K13" s="32">
        <v>2.89</v>
      </c>
      <c r="L13" s="21">
        <v>12</v>
      </c>
      <c r="N13" s="17"/>
      <c r="O13" s="1" t="s">
        <v>8</v>
      </c>
      <c r="P13" s="8">
        <v>1.94</v>
      </c>
      <c r="Q13" s="32">
        <v>4.0999999999999996</v>
      </c>
      <c r="R13" s="21">
        <v>12</v>
      </c>
    </row>
    <row r="14" spans="1:18" x14ac:dyDescent="0.25">
      <c r="A14" s="1" t="s">
        <v>9</v>
      </c>
      <c r="B14" s="8">
        <v>0.03</v>
      </c>
      <c r="C14" s="8">
        <v>4.5999999999999996</v>
      </c>
      <c r="D14" s="8">
        <v>0.63</v>
      </c>
      <c r="E14" s="8">
        <v>5.47</v>
      </c>
      <c r="F14" s="8">
        <v>17.25</v>
      </c>
      <c r="G14" s="8">
        <v>17.95</v>
      </c>
      <c r="H14" s="10">
        <v>9.65</v>
      </c>
      <c r="I14" s="17">
        <v>6.61</v>
      </c>
      <c r="J14" s="34">
        <v>6.18</v>
      </c>
      <c r="K14" s="32">
        <v>8.4</v>
      </c>
      <c r="L14" s="21">
        <v>12</v>
      </c>
      <c r="N14" s="17"/>
      <c r="O14" s="1" t="s">
        <v>9</v>
      </c>
      <c r="P14" s="8">
        <v>5.47</v>
      </c>
      <c r="Q14" s="32">
        <v>6.18</v>
      </c>
      <c r="R14" s="21">
        <v>12</v>
      </c>
    </row>
    <row r="15" spans="1:18" x14ac:dyDescent="0.25">
      <c r="A15" s="1" t="s">
        <v>10</v>
      </c>
      <c r="B15" s="23"/>
      <c r="C15" s="23"/>
      <c r="D15" s="8">
        <v>3.37</v>
      </c>
      <c r="E15" s="8">
        <v>5.18</v>
      </c>
      <c r="F15" s="8">
        <v>6.63</v>
      </c>
      <c r="G15" s="8">
        <v>6.06</v>
      </c>
      <c r="H15" s="10">
        <v>5.62</v>
      </c>
      <c r="I15" s="17">
        <v>4.0199999999999996</v>
      </c>
      <c r="J15" s="34">
        <v>5.27</v>
      </c>
      <c r="K15" s="32">
        <v>5.23</v>
      </c>
      <c r="L15" s="21">
        <v>12</v>
      </c>
      <c r="N15" s="17"/>
      <c r="O15" s="1" t="s">
        <v>10</v>
      </c>
      <c r="P15" s="8">
        <v>5.18</v>
      </c>
      <c r="Q15" s="32">
        <v>5.27</v>
      </c>
      <c r="R15" s="21">
        <v>12</v>
      </c>
    </row>
    <row r="16" spans="1:18" x14ac:dyDescent="0.25">
      <c r="A16" s="1" t="s">
        <v>37</v>
      </c>
      <c r="B16" s="23"/>
      <c r="C16" s="8">
        <v>23.82</v>
      </c>
      <c r="D16" s="8">
        <v>26.55</v>
      </c>
      <c r="E16" s="8">
        <v>22.69</v>
      </c>
      <c r="F16" s="8">
        <v>24.32</v>
      </c>
      <c r="G16" s="8">
        <v>16.43</v>
      </c>
      <c r="H16" s="10">
        <v>20.37</v>
      </c>
      <c r="I16" s="17">
        <v>19.52</v>
      </c>
      <c r="J16" s="34">
        <v>17.440000000000001</v>
      </c>
      <c r="K16" s="32">
        <v>14.57</v>
      </c>
      <c r="L16" s="21">
        <v>12</v>
      </c>
      <c r="N16" s="17"/>
      <c r="O16" s="1" t="s">
        <v>37</v>
      </c>
      <c r="P16" s="8">
        <v>22.69</v>
      </c>
      <c r="Q16" s="32">
        <v>17.440000000000001</v>
      </c>
      <c r="R16" s="21">
        <v>12</v>
      </c>
    </row>
    <row r="17" spans="1:18" x14ac:dyDescent="0.25">
      <c r="A17" s="1" t="s">
        <v>11</v>
      </c>
      <c r="B17" s="8">
        <v>1.01</v>
      </c>
      <c r="C17" s="8">
        <v>0.48</v>
      </c>
      <c r="D17" s="8">
        <v>0.84</v>
      </c>
      <c r="E17" s="8">
        <v>0.69</v>
      </c>
      <c r="F17" s="8">
        <v>0.61</v>
      </c>
      <c r="G17" s="8">
        <v>1.32</v>
      </c>
      <c r="H17" s="10">
        <v>0.77</v>
      </c>
      <c r="I17" s="17"/>
      <c r="J17" s="34">
        <v>0.7</v>
      </c>
      <c r="K17" s="12">
        <v>0.56999999999999995</v>
      </c>
      <c r="L17" s="21">
        <v>12</v>
      </c>
      <c r="N17" s="17"/>
      <c r="O17" s="1" t="s">
        <v>11</v>
      </c>
      <c r="P17" s="8">
        <v>0.69</v>
      </c>
      <c r="Q17" s="32">
        <v>0.7</v>
      </c>
      <c r="R17" s="21">
        <v>12</v>
      </c>
    </row>
    <row r="18" spans="1:18" x14ac:dyDescent="0.25">
      <c r="A18" s="1" t="s">
        <v>53</v>
      </c>
      <c r="B18" s="8"/>
      <c r="C18" s="8"/>
      <c r="D18" s="8"/>
      <c r="E18" s="8"/>
      <c r="F18" s="8"/>
      <c r="G18" s="8"/>
      <c r="I18" s="17"/>
      <c r="J18" s="39" t="s">
        <v>54</v>
      </c>
      <c r="K18" s="12">
        <v>10.62</v>
      </c>
      <c r="L18" s="38">
        <v>12</v>
      </c>
      <c r="N18" s="17"/>
      <c r="O18" s="1"/>
      <c r="P18" s="22" t="s">
        <v>54</v>
      </c>
      <c r="Q18" s="32"/>
      <c r="R18" s="38">
        <v>12</v>
      </c>
    </row>
    <row r="19" spans="1:18" x14ac:dyDescent="0.25">
      <c r="A19" s="22" t="s">
        <v>52</v>
      </c>
      <c r="B19" s="29"/>
      <c r="C19" s="29"/>
      <c r="D19" s="29"/>
      <c r="E19" s="29"/>
      <c r="F19" s="29"/>
      <c r="G19" s="29"/>
      <c r="H19" s="30"/>
      <c r="I19" s="31"/>
      <c r="J19" s="35">
        <v>6.62</v>
      </c>
      <c r="K19" s="33"/>
      <c r="L19" s="21">
        <v>12</v>
      </c>
      <c r="N19" s="17"/>
      <c r="O19" s="1"/>
      <c r="P19" s="8"/>
      <c r="Q19" s="32"/>
      <c r="R19" s="21"/>
    </row>
    <row r="20" spans="1:18" x14ac:dyDescent="0.25">
      <c r="A20" s="1" t="s">
        <v>12</v>
      </c>
      <c r="B20" s="23"/>
      <c r="C20" s="8">
        <v>23.46</v>
      </c>
      <c r="D20" s="8">
        <v>18.37</v>
      </c>
      <c r="E20" s="8">
        <v>32</v>
      </c>
      <c r="F20" s="23"/>
      <c r="G20" s="23"/>
      <c r="H20" s="10">
        <v>20.79</v>
      </c>
      <c r="I20" s="17"/>
      <c r="J20" s="17"/>
      <c r="K20" s="12"/>
      <c r="L20" s="21">
        <v>12</v>
      </c>
      <c r="N20" s="17"/>
      <c r="O20" s="1"/>
      <c r="P20" s="8"/>
      <c r="Q20" s="32"/>
      <c r="R20" s="21"/>
    </row>
    <row r="21" spans="1:18" x14ac:dyDescent="0.25">
      <c r="A21" s="1" t="s">
        <v>13</v>
      </c>
      <c r="B21" s="23"/>
      <c r="C21" s="8">
        <v>17.5</v>
      </c>
      <c r="D21" s="8">
        <v>11.46</v>
      </c>
      <c r="E21" s="8">
        <v>25.57</v>
      </c>
      <c r="F21" s="23"/>
      <c r="G21" s="23"/>
      <c r="H21" s="10">
        <v>14.29</v>
      </c>
      <c r="I21" s="17"/>
      <c r="J21" s="34">
        <v>7.43</v>
      </c>
      <c r="K21" s="32"/>
      <c r="L21" s="21">
        <v>12</v>
      </c>
      <c r="N21" s="17"/>
      <c r="O21" s="1"/>
      <c r="P21" s="8"/>
      <c r="Q21" s="32"/>
      <c r="R21" s="21"/>
    </row>
    <row r="22" spans="1:18" x14ac:dyDescent="0.25">
      <c r="A22" s="1" t="s">
        <v>14</v>
      </c>
      <c r="B22" s="23"/>
      <c r="C22" s="8">
        <v>6.15</v>
      </c>
      <c r="D22" s="8">
        <v>5.54</v>
      </c>
      <c r="E22" s="8">
        <v>6</v>
      </c>
      <c r="F22" s="23"/>
      <c r="G22" s="23"/>
      <c r="H22" s="10">
        <v>6.43</v>
      </c>
      <c r="I22" s="17"/>
      <c r="J22" s="34">
        <v>4.87</v>
      </c>
      <c r="K22" s="32"/>
      <c r="L22" s="21">
        <v>12</v>
      </c>
      <c r="N22" s="17"/>
      <c r="O22" s="1"/>
      <c r="P22" s="8"/>
      <c r="Q22" s="33"/>
      <c r="R22" s="21"/>
    </row>
    <row r="23" spans="1:18" x14ac:dyDescent="0.25">
      <c r="A23" s="1" t="s">
        <v>15</v>
      </c>
      <c r="B23" s="23"/>
      <c r="C23" s="8">
        <v>3.24</v>
      </c>
      <c r="D23" s="8">
        <v>15.21</v>
      </c>
      <c r="E23" s="8">
        <v>1.1000000000000001</v>
      </c>
      <c r="F23" s="23"/>
      <c r="G23" s="23"/>
      <c r="H23" s="10">
        <v>3.41</v>
      </c>
      <c r="I23" s="17">
        <v>8.81</v>
      </c>
      <c r="J23" s="34">
        <v>2.4</v>
      </c>
      <c r="K23" s="32"/>
      <c r="L23" s="21">
        <v>12</v>
      </c>
      <c r="N23" s="17"/>
      <c r="O23" s="1"/>
      <c r="P23" s="8"/>
      <c r="Q23" s="15"/>
      <c r="R23" s="21"/>
    </row>
    <row r="24" spans="1:18" x14ac:dyDescent="0.25">
      <c r="A24" s="1" t="s">
        <v>16</v>
      </c>
      <c r="B24" s="8">
        <v>0.97</v>
      </c>
      <c r="C24" s="8">
        <v>0.45</v>
      </c>
      <c r="D24" s="8">
        <v>0.52</v>
      </c>
      <c r="E24" s="8">
        <v>1.29</v>
      </c>
      <c r="F24" s="23"/>
      <c r="G24" s="8">
        <v>1.95</v>
      </c>
      <c r="H24" s="10">
        <v>3.11</v>
      </c>
      <c r="I24" s="19">
        <v>3.74</v>
      </c>
      <c r="J24" s="35">
        <v>2.95</v>
      </c>
      <c r="K24" s="33"/>
      <c r="L24" s="21">
        <v>12</v>
      </c>
      <c r="M24" s="19"/>
      <c r="N24" s="17"/>
      <c r="O24" s="1"/>
      <c r="P24" s="8"/>
      <c r="Q24" s="12"/>
      <c r="R24" s="21"/>
    </row>
    <row r="25" spans="1:18" x14ac:dyDescent="0.25">
      <c r="A25" s="1" t="s">
        <v>24</v>
      </c>
      <c r="B25" s="23"/>
      <c r="C25" s="8">
        <v>9.69</v>
      </c>
      <c r="D25" s="8">
        <v>9.86</v>
      </c>
      <c r="E25" s="8">
        <v>20.87</v>
      </c>
      <c r="F25" s="8">
        <v>29.55</v>
      </c>
      <c r="G25" s="8">
        <v>27.79</v>
      </c>
      <c r="H25" s="10">
        <v>23.65</v>
      </c>
      <c r="I25" s="19">
        <v>24.17</v>
      </c>
      <c r="J25" s="19"/>
      <c r="K25" s="15"/>
      <c r="L25" s="21">
        <v>12</v>
      </c>
      <c r="M25" s="19"/>
      <c r="N25" s="17"/>
      <c r="O25" s="1"/>
      <c r="P25" s="8"/>
      <c r="Q25" s="12"/>
      <c r="R25" s="21"/>
    </row>
    <row r="26" spans="1:18" x14ac:dyDescent="0.25">
      <c r="A26" s="1" t="s">
        <v>28</v>
      </c>
      <c r="B26" s="23"/>
      <c r="C26" s="23"/>
      <c r="D26" s="23"/>
      <c r="E26" s="8">
        <v>30.31</v>
      </c>
      <c r="F26" s="23"/>
      <c r="G26" s="8">
        <v>7.14</v>
      </c>
      <c r="H26" s="10">
        <v>7.27</v>
      </c>
      <c r="I26" s="17">
        <v>6.05</v>
      </c>
      <c r="J26" s="17"/>
      <c r="K26" s="12"/>
      <c r="L26" s="21">
        <v>12</v>
      </c>
      <c r="N26" s="17"/>
      <c r="O26" s="1"/>
      <c r="P26" s="8"/>
      <c r="Q26" s="12"/>
      <c r="R26" s="21"/>
    </row>
    <row r="27" spans="1:18" x14ac:dyDescent="0.25">
      <c r="A27" s="1" t="s">
        <v>18</v>
      </c>
      <c r="B27" s="23"/>
      <c r="C27" s="8">
        <v>2.3199999999999998</v>
      </c>
      <c r="D27" s="8">
        <v>3.14</v>
      </c>
      <c r="E27" s="8">
        <v>3.2</v>
      </c>
      <c r="F27" s="23"/>
      <c r="G27" s="23"/>
      <c r="H27" s="10">
        <v>2.46</v>
      </c>
      <c r="I27" s="17"/>
      <c r="J27" s="17"/>
      <c r="K27" s="12"/>
      <c r="L27" s="21">
        <v>12</v>
      </c>
      <c r="N27" s="17"/>
      <c r="O27" s="22"/>
      <c r="P27" s="8"/>
      <c r="Q27" s="12"/>
      <c r="R27" s="21"/>
    </row>
    <row r="28" spans="1:18" x14ac:dyDescent="0.25">
      <c r="A28" s="1" t="s">
        <v>19</v>
      </c>
      <c r="B28" s="23"/>
      <c r="C28" s="8">
        <v>0.79</v>
      </c>
      <c r="D28" s="8">
        <v>1.17</v>
      </c>
      <c r="E28" s="8">
        <v>0.66</v>
      </c>
      <c r="F28" s="23"/>
      <c r="G28" s="23"/>
      <c r="H28" s="10">
        <v>0.71</v>
      </c>
      <c r="I28" s="17"/>
      <c r="J28" s="17"/>
      <c r="K28" s="12"/>
      <c r="L28" s="21">
        <v>12</v>
      </c>
      <c r="N28" s="17"/>
      <c r="O28" s="1"/>
      <c r="P28" s="8"/>
      <c r="R28" s="17"/>
    </row>
    <row r="29" spans="1:18" x14ac:dyDescent="0.25">
      <c r="A29" s="22" t="s">
        <v>51</v>
      </c>
      <c r="B29" s="8"/>
      <c r="C29" s="24"/>
      <c r="D29" s="24"/>
      <c r="E29" s="8"/>
      <c r="F29" s="8"/>
      <c r="G29" s="8"/>
      <c r="I29" s="17">
        <v>0.8</v>
      </c>
      <c r="J29" s="17"/>
      <c r="K29" s="12"/>
      <c r="L29" s="21">
        <v>12</v>
      </c>
      <c r="N29" s="17"/>
      <c r="O29" s="1"/>
      <c r="P29" s="8"/>
      <c r="R29" s="17"/>
    </row>
    <row r="30" spans="1:18" x14ac:dyDescent="0.25">
      <c r="B30" s="8"/>
      <c r="C30" s="24"/>
      <c r="D30" s="24"/>
      <c r="E30" s="8"/>
      <c r="F30" s="8"/>
      <c r="G30" s="8"/>
      <c r="K30"/>
      <c r="L30" s="17"/>
      <c r="N30" s="17"/>
      <c r="O30" s="1"/>
      <c r="P30" s="8"/>
      <c r="R30" s="17"/>
    </row>
    <row r="31" spans="1:18" x14ac:dyDescent="0.25">
      <c r="B31" s="8"/>
      <c r="C31" s="24"/>
      <c r="D31" s="24"/>
      <c r="E31" s="8"/>
      <c r="F31" s="8"/>
      <c r="G31" s="8"/>
      <c r="K31"/>
      <c r="L31" s="17"/>
      <c r="N31" s="17"/>
      <c r="O31" s="1"/>
      <c r="P31" s="8"/>
      <c r="R31" s="17"/>
    </row>
    <row r="32" spans="1:18" x14ac:dyDescent="0.25">
      <c r="A32" s="1" t="s">
        <v>17</v>
      </c>
      <c r="B32" s="23"/>
      <c r="C32" s="23"/>
      <c r="D32" s="8">
        <v>2.69</v>
      </c>
      <c r="E32" s="8">
        <v>6.15</v>
      </c>
      <c r="F32" s="8"/>
      <c r="G32" s="8"/>
      <c r="K32"/>
      <c r="L32" s="17"/>
      <c r="O32" s="1"/>
      <c r="P32" s="8"/>
      <c r="R32" s="17"/>
    </row>
    <row r="33" spans="1:19" x14ac:dyDescent="0.25">
      <c r="A33" s="1" t="s">
        <v>27</v>
      </c>
      <c r="B33" s="23"/>
      <c r="C33" s="23"/>
      <c r="D33" s="23"/>
      <c r="E33" s="8">
        <v>37.729999999999997</v>
      </c>
      <c r="F33" s="23"/>
      <c r="G33" s="8">
        <v>0.06</v>
      </c>
      <c r="H33" s="9"/>
      <c r="I33" s="28"/>
      <c r="J33" s="9"/>
      <c r="L33" s="17"/>
      <c r="N33" s="1"/>
      <c r="O33" s="1"/>
      <c r="R33" s="17"/>
      <c r="S33" s="1"/>
    </row>
    <row r="34" spans="1:19" x14ac:dyDescent="0.25">
      <c r="A34" s="1" t="s">
        <v>26</v>
      </c>
      <c r="B34" s="23"/>
      <c r="C34" s="23"/>
      <c r="D34" s="23"/>
      <c r="E34" s="8">
        <v>22.89</v>
      </c>
      <c r="F34" s="23"/>
      <c r="G34" s="8">
        <v>14.22</v>
      </c>
      <c r="H34" s="9"/>
      <c r="I34" s="28"/>
      <c r="J34" s="9"/>
      <c r="L34" s="17"/>
      <c r="N34" s="1"/>
      <c r="O34" s="1"/>
      <c r="R34" s="17"/>
    </row>
    <row r="35" spans="1:19" s="1" customFormat="1" x14ac:dyDescent="0.25">
      <c r="B35" s="10"/>
      <c r="C35" s="10"/>
      <c r="D35" s="10"/>
      <c r="E35" s="10"/>
      <c r="F35" s="10"/>
      <c r="G35" s="10"/>
      <c r="H35" s="10"/>
      <c r="I35" s="21"/>
      <c r="J35" s="10"/>
      <c r="K35" s="26"/>
      <c r="L35" s="17"/>
      <c r="M35" s="17"/>
      <c r="P35" s="10"/>
      <c r="Q35" s="10"/>
      <c r="R35" s="17"/>
      <c r="S35"/>
    </row>
  </sheetData>
  <phoneticPr fontId="3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200" zoomScaleNormal="200" zoomScalePageLayoutView="200" workbookViewId="0">
      <selection activeCell="A29" sqref="A29:M29"/>
    </sheetView>
  </sheetViews>
  <sheetFormatPr defaultColWidth="8.77734375" defaultRowHeight="13.2" x14ac:dyDescent="0.25"/>
  <cols>
    <col min="1" max="1" width="14.33203125" style="26" customWidth="1"/>
    <col min="2" max="2" width="9.33203125" style="26" bestFit="1" customWidth="1"/>
    <col min="3" max="16384" width="8.77734375" style="26"/>
  </cols>
  <sheetData>
    <row r="1" spans="1:15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1" t="s">
        <v>44</v>
      </c>
      <c r="K1" s="1" t="s">
        <v>38</v>
      </c>
      <c r="L1" s="1" t="s">
        <v>40</v>
      </c>
      <c r="M1" s="1" t="s">
        <v>50</v>
      </c>
      <c r="N1"/>
      <c r="O1"/>
    </row>
    <row r="2" spans="1:15" x14ac:dyDescent="0.25">
      <c r="A2" s="1" t="s">
        <v>1</v>
      </c>
      <c r="B2" s="12"/>
      <c r="C2" s="1"/>
      <c r="D2" s="1"/>
      <c r="E2" s="1"/>
      <c r="F2" s="1"/>
      <c r="G2" s="1"/>
      <c r="H2" s="1"/>
      <c r="I2" s="1"/>
      <c r="J2" s="1"/>
      <c r="K2" s="1">
        <f t="shared" ref="K2:K28" si="0">SUM(C2:I2)</f>
        <v>0</v>
      </c>
      <c r="L2" s="1">
        <f t="shared" ref="L2:L28" si="1">B2-K2</f>
        <v>0</v>
      </c>
      <c r="M2">
        <v>12</v>
      </c>
      <c r="N2"/>
      <c r="O2"/>
    </row>
    <row r="3" spans="1:15" x14ac:dyDescent="0.25">
      <c r="A3" s="1" t="s">
        <v>25</v>
      </c>
      <c r="B3" s="12"/>
      <c r="C3" s="1"/>
      <c r="D3" s="1"/>
      <c r="E3" s="1"/>
      <c r="F3" s="1"/>
      <c r="G3" s="1"/>
      <c r="H3" s="1"/>
      <c r="I3" s="1"/>
      <c r="J3" s="1"/>
      <c r="K3" s="1">
        <f t="shared" si="0"/>
        <v>0</v>
      </c>
      <c r="L3" s="1">
        <f t="shared" si="1"/>
        <v>0</v>
      </c>
      <c r="M3">
        <v>12</v>
      </c>
      <c r="N3"/>
      <c r="O3"/>
    </row>
    <row r="4" spans="1:15" x14ac:dyDescent="0.25">
      <c r="A4" s="1" t="s">
        <v>2</v>
      </c>
      <c r="B4" s="12"/>
      <c r="C4" s="1"/>
      <c r="D4" s="1"/>
      <c r="E4" s="1"/>
      <c r="F4" s="1"/>
      <c r="G4" s="1"/>
      <c r="H4" s="1"/>
      <c r="I4" s="1"/>
      <c r="J4" s="1"/>
      <c r="K4" s="1">
        <f t="shared" si="0"/>
        <v>0</v>
      </c>
      <c r="L4" s="1">
        <f t="shared" si="1"/>
        <v>0</v>
      </c>
      <c r="M4">
        <v>12</v>
      </c>
      <c r="N4"/>
      <c r="O4"/>
    </row>
    <row r="5" spans="1:15" x14ac:dyDescent="0.25">
      <c r="A5" s="1" t="s">
        <v>3</v>
      </c>
      <c r="B5" s="32">
        <v>5.51</v>
      </c>
      <c r="C5" s="25">
        <v>7.0000000000000007E-2</v>
      </c>
      <c r="D5" s="25">
        <v>0.82</v>
      </c>
      <c r="E5" s="25">
        <v>1.56</v>
      </c>
      <c r="F5" s="25">
        <v>3.05</v>
      </c>
      <c r="G5" s="25">
        <v>0</v>
      </c>
      <c r="H5" s="25">
        <v>0</v>
      </c>
      <c r="I5" s="25">
        <v>0</v>
      </c>
      <c r="J5" s="1"/>
      <c r="K5" s="1">
        <f t="shared" si="0"/>
        <v>5.5</v>
      </c>
      <c r="L5" s="1">
        <f t="shared" si="1"/>
        <v>9.9999999999997868E-3</v>
      </c>
      <c r="M5">
        <v>12</v>
      </c>
      <c r="N5"/>
      <c r="O5"/>
    </row>
    <row r="6" spans="1:15" x14ac:dyDescent="0.25">
      <c r="A6" s="1" t="s">
        <v>4</v>
      </c>
      <c r="B6" s="32">
        <v>8.0299999999999994</v>
      </c>
      <c r="C6" s="25">
        <v>0.1</v>
      </c>
      <c r="D6" s="25">
        <v>0.68</v>
      </c>
      <c r="E6" s="25">
        <v>1.69</v>
      </c>
      <c r="F6" s="25">
        <v>3.24</v>
      </c>
      <c r="G6" s="25">
        <v>2.3199999999999998</v>
      </c>
      <c r="H6" s="25">
        <v>0</v>
      </c>
      <c r="I6" s="25">
        <v>0</v>
      </c>
      <c r="J6" s="1"/>
      <c r="K6" s="1">
        <f t="shared" si="0"/>
        <v>8.0299999999999994</v>
      </c>
      <c r="L6" s="1">
        <f t="shared" si="1"/>
        <v>0</v>
      </c>
      <c r="M6">
        <v>12</v>
      </c>
      <c r="N6"/>
      <c r="O6"/>
    </row>
    <row r="7" spans="1:15" x14ac:dyDescent="0.25">
      <c r="A7" s="1" t="s">
        <v>5</v>
      </c>
      <c r="B7" s="32">
        <v>5.08</v>
      </c>
      <c r="C7" s="25">
        <v>0.14000000000000001</v>
      </c>
      <c r="D7" s="25">
        <v>1.1399999999999999</v>
      </c>
      <c r="E7" s="25">
        <v>0.68</v>
      </c>
      <c r="F7" s="25">
        <v>0.83</v>
      </c>
      <c r="G7" s="25">
        <v>2.29</v>
      </c>
      <c r="H7" s="25">
        <v>0</v>
      </c>
      <c r="I7" s="25">
        <v>0</v>
      </c>
      <c r="J7" s="1"/>
      <c r="K7" s="1">
        <f t="shared" si="0"/>
        <v>5.08</v>
      </c>
      <c r="L7" s="1">
        <f t="shared" si="1"/>
        <v>0</v>
      </c>
      <c r="M7">
        <v>12</v>
      </c>
      <c r="N7"/>
      <c r="O7"/>
    </row>
    <row r="8" spans="1:15" x14ac:dyDescent="0.25">
      <c r="A8" s="1" t="s">
        <v>6</v>
      </c>
      <c r="B8" s="32">
        <v>4.91</v>
      </c>
      <c r="C8" s="25">
        <v>0.05</v>
      </c>
      <c r="D8" s="25">
        <v>0.46</v>
      </c>
      <c r="E8" s="25">
        <v>1.41</v>
      </c>
      <c r="F8" s="25">
        <v>2.99</v>
      </c>
      <c r="G8" s="25">
        <v>0</v>
      </c>
      <c r="H8" s="25">
        <v>0</v>
      </c>
      <c r="I8" s="25">
        <v>0</v>
      </c>
      <c r="J8" s="1"/>
      <c r="K8" s="1">
        <f t="shared" si="0"/>
        <v>4.91</v>
      </c>
      <c r="L8" s="1">
        <f t="shared" si="1"/>
        <v>0</v>
      </c>
      <c r="M8">
        <v>12</v>
      </c>
      <c r="N8"/>
      <c r="O8"/>
    </row>
    <row r="9" spans="1:15" x14ac:dyDescent="0.25">
      <c r="A9" s="1" t="s">
        <v>21</v>
      </c>
      <c r="B9" s="32">
        <v>11.02</v>
      </c>
      <c r="C9" s="25">
        <v>0.21</v>
      </c>
      <c r="D9" s="25">
        <v>1.02</v>
      </c>
      <c r="E9" s="25">
        <v>2.6</v>
      </c>
      <c r="F9" s="25">
        <v>2.31</v>
      </c>
      <c r="G9" s="25">
        <v>4.88</v>
      </c>
      <c r="H9" s="25">
        <v>0</v>
      </c>
      <c r="I9" s="25">
        <v>0</v>
      </c>
      <c r="J9" s="1"/>
      <c r="K9" s="1">
        <f t="shared" si="0"/>
        <v>11.02</v>
      </c>
      <c r="L9" s="1">
        <f t="shared" si="1"/>
        <v>0</v>
      </c>
      <c r="M9">
        <v>12</v>
      </c>
      <c r="N9"/>
      <c r="O9"/>
    </row>
    <row r="10" spans="1:15" x14ac:dyDescent="0.25">
      <c r="A10" s="1" t="s">
        <v>7</v>
      </c>
      <c r="B10" s="32">
        <v>6.81</v>
      </c>
      <c r="C10" s="25">
        <v>0.1</v>
      </c>
      <c r="D10" s="25">
        <v>0.64</v>
      </c>
      <c r="E10" s="25">
        <v>1.95</v>
      </c>
      <c r="F10" s="25">
        <v>1.9</v>
      </c>
      <c r="G10" s="25">
        <v>2.21</v>
      </c>
      <c r="H10" s="25">
        <v>0</v>
      </c>
      <c r="I10" s="25">
        <v>0</v>
      </c>
      <c r="J10" s="1"/>
      <c r="K10" s="1">
        <f t="shared" si="0"/>
        <v>6.8</v>
      </c>
      <c r="L10" s="1">
        <f t="shared" si="1"/>
        <v>9.9999999999997868E-3</v>
      </c>
      <c r="M10">
        <v>12</v>
      </c>
      <c r="N10"/>
      <c r="O10"/>
    </row>
    <row r="11" spans="1:15" x14ac:dyDescent="0.25">
      <c r="A11" s="1" t="s">
        <v>22</v>
      </c>
      <c r="B11" s="32">
        <v>6.9</v>
      </c>
      <c r="C11" s="25">
        <v>0.02</v>
      </c>
      <c r="D11" s="25">
        <v>0.47</v>
      </c>
      <c r="E11" s="25">
        <v>0.57999999999999996</v>
      </c>
      <c r="F11" s="25">
        <v>1.82</v>
      </c>
      <c r="G11" s="25">
        <v>4.01</v>
      </c>
      <c r="H11" s="25">
        <v>0</v>
      </c>
      <c r="I11" s="25">
        <v>0</v>
      </c>
      <c r="J11" s="1"/>
      <c r="K11" s="1">
        <f t="shared" si="0"/>
        <v>6.8999999999999995</v>
      </c>
      <c r="L11" s="1">
        <f t="shared" si="1"/>
        <v>0</v>
      </c>
      <c r="M11">
        <v>12</v>
      </c>
      <c r="N11"/>
      <c r="O11"/>
    </row>
    <row r="12" spans="1:15" x14ac:dyDescent="0.25">
      <c r="A12" s="1" t="s">
        <v>23</v>
      </c>
      <c r="B12" s="32">
        <v>1.7</v>
      </c>
      <c r="C12" s="25">
        <v>0.06</v>
      </c>
      <c r="D12" s="25">
        <v>0.64</v>
      </c>
      <c r="E12" s="25">
        <v>0.17</v>
      </c>
      <c r="F12" s="25">
        <v>0.83</v>
      </c>
      <c r="G12" s="25">
        <v>0</v>
      </c>
      <c r="H12" s="25">
        <v>0</v>
      </c>
      <c r="I12" s="25">
        <v>0</v>
      </c>
      <c r="J12" s="1"/>
      <c r="K12" s="1">
        <f t="shared" si="0"/>
        <v>1.7</v>
      </c>
      <c r="L12" s="1">
        <f t="shared" si="1"/>
        <v>0</v>
      </c>
      <c r="M12">
        <v>12</v>
      </c>
      <c r="N12"/>
      <c r="O12"/>
    </row>
    <row r="13" spans="1:15" x14ac:dyDescent="0.25">
      <c r="A13" s="1" t="s">
        <v>8</v>
      </c>
      <c r="B13" s="32">
        <v>4.0999999999999996</v>
      </c>
      <c r="C13" s="25">
        <v>0.1</v>
      </c>
      <c r="D13" s="25">
        <v>0.79</v>
      </c>
      <c r="E13" s="25">
        <v>1.19</v>
      </c>
      <c r="F13" s="25">
        <v>2.02</v>
      </c>
      <c r="G13" s="25">
        <v>0</v>
      </c>
      <c r="H13" s="25">
        <v>0</v>
      </c>
      <c r="I13" s="25">
        <v>0</v>
      </c>
      <c r="J13" s="1"/>
      <c r="K13" s="1">
        <f t="shared" si="0"/>
        <v>4.0999999999999996</v>
      </c>
      <c r="L13" s="1">
        <f t="shared" si="1"/>
        <v>0</v>
      </c>
      <c r="M13">
        <v>12</v>
      </c>
      <c r="N13"/>
      <c r="O13"/>
    </row>
    <row r="14" spans="1:15" x14ac:dyDescent="0.25">
      <c r="A14" s="1" t="s">
        <v>9</v>
      </c>
      <c r="B14" s="32">
        <v>6.18</v>
      </c>
      <c r="C14" s="25">
        <v>0.06</v>
      </c>
      <c r="D14" s="25">
        <v>0.57999999999999996</v>
      </c>
      <c r="E14" s="25">
        <v>1.92</v>
      </c>
      <c r="F14" s="25">
        <v>3.63</v>
      </c>
      <c r="G14" s="25">
        <v>0</v>
      </c>
      <c r="H14" s="25">
        <v>0</v>
      </c>
      <c r="I14" s="25">
        <v>0</v>
      </c>
      <c r="J14" s="1"/>
      <c r="K14" s="1">
        <f t="shared" si="0"/>
        <v>6.1899999999999995</v>
      </c>
      <c r="L14" s="1">
        <f t="shared" si="1"/>
        <v>-9.9999999999997868E-3</v>
      </c>
      <c r="M14">
        <v>12</v>
      </c>
      <c r="N14"/>
      <c r="O14"/>
    </row>
    <row r="15" spans="1:15" x14ac:dyDescent="0.25">
      <c r="A15" s="1" t="s">
        <v>10</v>
      </c>
      <c r="B15" s="32">
        <v>5.27</v>
      </c>
      <c r="C15" s="25">
        <v>0.02</v>
      </c>
      <c r="D15" s="25">
        <v>0.64</v>
      </c>
      <c r="E15" s="25">
        <v>1.1299999999999999</v>
      </c>
      <c r="F15" s="25">
        <v>3.48</v>
      </c>
      <c r="G15" s="25">
        <v>0</v>
      </c>
      <c r="H15" s="25">
        <v>0</v>
      </c>
      <c r="I15" s="25">
        <v>0</v>
      </c>
      <c r="J15" s="1"/>
      <c r="K15" s="1">
        <f t="shared" si="0"/>
        <v>5.27</v>
      </c>
      <c r="L15" s="1">
        <f t="shared" si="1"/>
        <v>0</v>
      </c>
      <c r="M15">
        <v>12</v>
      </c>
      <c r="N15"/>
      <c r="O15"/>
    </row>
    <row r="16" spans="1:15" x14ac:dyDescent="0.25">
      <c r="A16" s="1" t="s">
        <v>37</v>
      </c>
      <c r="B16" s="32">
        <v>17.440000000000001</v>
      </c>
      <c r="C16" s="25">
        <v>0.02</v>
      </c>
      <c r="D16" s="25">
        <v>0.38</v>
      </c>
      <c r="E16" s="25">
        <v>0.57999999999999996</v>
      </c>
      <c r="F16" s="25">
        <v>3.87</v>
      </c>
      <c r="G16" s="25">
        <v>8.7899999999999991</v>
      </c>
      <c r="H16" s="25">
        <v>3.8</v>
      </c>
      <c r="I16" s="25">
        <v>0</v>
      </c>
      <c r="J16" s="1"/>
      <c r="K16" s="1">
        <f t="shared" si="0"/>
        <v>17.439999999999998</v>
      </c>
      <c r="L16" s="1">
        <f t="shared" si="1"/>
        <v>0</v>
      </c>
      <c r="M16">
        <v>12</v>
      </c>
      <c r="N16"/>
      <c r="O16"/>
    </row>
    <row r="17" spans="1:15" x14ac:dyDescent="0.25">
      <c r="A17" s="1" t="s">
        <v>11</v>
      </c>
      <c r="B17" s="32">
        <v>0.7</v>
      </c>
      <c r="C17" s="25">
        <v>0.04</v>
      </c>
      <c r="D17" s="25">
        <v>0.56999999999999995</v>
      </c>
      <c r="E17" s="25">
        <v>0.09</v>
      </c>
      <c r="F17" s="25">
        <v>0</v>
      </c>
      <c r="G17" s="25">
        <v>0</v>
      </c>
      <c r="H17" s="25">
        <v>0</v>
      </c>
      <c r="I17" s="25">
        <v>0</v>
      </c>
      <c r="J17" s="1"/>
      <c r="K17" s="1">
        <f t="shared" si="0"/>
        <v>0.7</v>
      </c>
      <c r="L17" s="1">
        <f t="shared" si="1"/>
        <v>0</v>
      </c>
      <c r="M17">
        <v>12</v>
      </c>
      <c r="N17"/>
      <c r="O17"/>
    </row>
    <row r="18" spans="1:15" x14ac:dyDescent="0.25">
      <c r="A18" s="22" t="s">
        <v>52</v>
      </c>
      <c r="B18" s="33">
        <v>6.62</v>
      </c>
      <c r="C18" s="27">
        <v>0.1</v>
      </c>
      <c r="D18" s="27">
        <v>0.93</v>
      </c>
      <c r="E18" s="27">
        <v>1.31</v>
      </c>
      <c r="F18" s="27">
        <v>3.24</v>
      </c>
      <c r="G18" s="27">
        <v>1.04</v>
      </c>
      <c r="H18" s="27">
        <v>0</v>
      </c>
      <c r="I18" s="27">
        <v>0</v>
      </c>
      <c r="J18" s="1"/>
      <c r="K18" s="1">
        <f t="shared" si="0"/>
        <v>6.62</v>
      </c>
      <c r="L18" s="1">
        <f t="shared" si="1"/>
        <v>0</v>
      </c>
      <c r="M18">
        <v>12</v>
      </c>
      <c r="N18"/>
      <c r="O18"/>
    </row>
    <row r="19" spans="1:15" x14ac:dyDescent="0.25">
      <c r="A19" s="1" t="s">
        <v>12</v>
      </c>
      <c r="B19" s="12"/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>
        <f t="shared" si="1"/>
        <v>0</v>
      </c>
      <c r="M19">
        <v>12</v>
      </c>
      <c r="N19"/>
      <c r="O19"/>
    </row>
    <row r="20" spans="1:15" x14ac:dyDescent="0.25">
      <c r="A20" s="1" t="s">
        <v>13</v>
      </c>
      <c r="B20" s="32">
        <v>7.43</v>
      </c>
      <c r="C20" s="25">
        <v>0.1</v>
      </c>
      <c r="D20" s="25">
        <v>2.5499999999999998</v>
      </c>
      <c r="E20" s="25">
        <v>1.69</v>
      </c>
      <c r="F20" s="25">
        <v>3.09</v>
      </c>
      <c r="G20" s="25">
        <v>0</v>
      </c>
      <c r="H20" s="25">
        <v>0</v>
      </c>
      <c r="I20" s="25">
        <v>0</v>
      </c>
      <c r="J20" s="1"/>
      <c r="K20" s="1">
        <f t="shared" si="0"/>
        <v>7.43</v>
      </c>
      <c r="L20" s="1">
        <f t="shared" si="1"/>
        <v>0</v>
      </c>
      <c r="M20">
        <v>12</v>
      </c>
      <c r="N20"/>
      <c r="O20"/>
    </row>
    <row r="21" spans="1:15" x14ac:dyDescent="0.25">
      <c r="A21" s="1" t="s">
        <v>14</v>
      </c>
      <c r="B21" s="32">
        <v>4.87</v>
      </c>
      <c r="C21" s="25">
        <v>0.01</v>
      </c>
      <c r="D21" s="25">
        <v>0.39</v>
      </c>
      <c r="E21" s="25">
        <v>1.23</v>
      </c>
      <c r="F21" s="25">
        <v>1.55</v>
      </c>
      <c r="G21" s="25">
        <v>1.69</v>
      </c>
      <c r="H21" s="25">
        <v>0</v>
      </c>
      <c r="I21" s="25">
        <v>0</v>
      </c>
      <c r="J21" s="1"/>
      <c r="K21" s="1">
        <f t="shared" si="0"/>
        <v>4.8699999999999992</v>
      </c>
      <c r="L21" s="1">
        <f t="shared" si="1"/>
        <v>0</v>
      </c>
      <c r="M21">
        <v>12</v>
      </c>
      <c r="N21"/>
      <c r="O21"/>
    </row>
    <row r="22" spans="1:15" x14ac:dyDescent="0.25">
      <c r="A22" s="1" t="s">
        <v>15</v>
      </c>
      <c r="B22" s="32">
        <v>2.4</v>
      </c>
      <c r="C22" s="25">
        <v>0.03</v>
      </c>
      <c r="D22" s="25">
        <v>0.46</v>
      </c>
      <c r="E22" s="25">
        <v>0.9</v>
      </c>
      <c r="F22" s="25">
        <v>1.01</v>
      </c>
      <c r="G22" s="25">
        <v>0</v>
      </c>
      <c r="H22" s="25">
        <v>0</v>
      </c>
      <c r="I22" s="25">
        <v>0</v>
      </c>
      <c r="J22" s="1"/>
      <c r="K22" s="1">
        <f t="shared" si="0"/>
        <v>2.4000000000000004</v>
      </c>
      <c r="L22" s="1">
        <f t="shared" si="1"/>
        <v>0</v>
      </c>
      <c r="M22">
        <v>12</v>
      </c>
      <c r="N22"/>
      <c r="O22"/>
    </row>
    <row r="23" spans="1:15" x14ac:dyDescent="0.25">
      <c r="A23" s="8" t="s">
        <v>16</v>
      </c>
      <c r="B23" s="33">
        <v>2.95</v>
      </c>
      <c r="C23" s="27">
        <v>0.12</v>
      </c>
      <c r="D23" s="27">
        <v>1.03</v>
      </c>
      <c r="E23" s="27">
        <v>1.07</v>
      </c>
      <c r="F23" s="27">
        <v>0.72</v>
      </c>
      <c r="G23" s="27">
        <v>0</v>
      </c>
      <c r="H23" s="27">
        <v>0</v>
      </c>
      <c r="I23" s="27">
        <v>0</v>
      </c>
      <c r="J23" s="8"/>
      <c r="K23" s="1">
        <f t="shared" si="0"/>
        <v>2.9399999999999995</v>
      </c>
      <c r="L23" s="1">
        <f t="shared" si="1"/>
        <v>1.0000000000000675E-2</v>
      </c>
      <c r="M23">
        <v>12</v>
      </c>
      <c r="N23"/>
      <c r="O23"/>
    </row>
    <row r="24" spans="1:15" x14ac:dyDescent="0.25">
      <c r="A24" s="1" t="s">
        <v>24</v>
      </c>
      <c r="B24" s="15"/>
      <c r="C24" s="8"/>
      <c r="D24" s="8"/>
      <c r="E24" s="19"/>
      <c r="F24" s="19"/>
      <c r="G24" s="19"/>
      <c r="H24" s="8"/>
      <c r="I24" s="8"/>
      <c r="J24" s="8"/>
      <c r="K24" s="1">
        <f t="shared" si="0"/>
        <v>0</v>
      </c>
      <c r="L24" s="1">
        <f t="shared" si="1"/>
        <v>0</v>
      </c>
      <c r="M24">
        <v>12</v>
      </c>
      <c r="N24"/>
      <c r="O24"/>
    </row>
    <row r="25" spans="1:15" x14ac:dyDescent="0.25">
      <c r="A25" s="1" t="s">
        <v>28</v>
      </c>
      <c r="B25" s="12"/>
      <c r="C25" s="8"/>
      <c r="D25" s="8"/>
      <c r="E25" s="19"/>
      <c r="F25" s="19"/>
      <c r="G25" s="19"/>
      <c r="H25" s="1"/>
      <c r="I25" s="1"/>
      <c r="J25" s="1"/>
      <c r="K25" s="1">
        <f t="shared" si="0"/>
        <v>0</v>
      </c>
      <c r="L25" s="1">
        <f t="shared" si="1"/>
        <v>0</v>
      </c>
      <c r="M25">
        <v>12</v>
      </c>
      <c r="N25"/>
      <c r="O25"/>
    </row>
    <row r="26" spans="1:15" x14ac:dyDescent="0.25">
      <c r="A26" s="1" t="s">
        <v>18</v>
      </c>
      <c r="B26" s="12"/>
      <c r="C26" s="1"/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">
        <f t="shared" si="1"/>
        <v>0</v>
      </c>
      <c r="M26">
        <v>12</v>
      </c>
      <c r="N26"/>
      <c r="O26"/>
    </row>
    <row r="27" spans="1:15" x14ac:dyDescent="0.25">
      <c r="A27" s="1" t="s">
        <v>19</v>
      </c>
      <c r="B27" s="12"/>
      <c r="C27" s="1"/>
      <c r="D27" s="1"/>
      <c r="E27" s="1"/>
      <c r="F27" s="1"/>
      <c r="G27" s="1"/>
      <c r="H27" s="1"/>
      <c r="I27" s="1"/>
      <c r="J27" s="1"/>
      <c r="K27" s="1">
        <f t="shared" si="0"/>
        <v>0</v>
      </c>
      <c r="L27" s="1">
        <f t="shared" si="1"/>
        <v>0</v>
      </c>
      <c r="M27">
        <v>12</v>
      </c>
      <c r="N27"/>
      <c r="O27"/>
    </row>
    <row r="28" spans="1:15" x14ac:dyDescent="0.25">
      <c r="A28" s="1" t="s">
        <v>51</v>
      </c>
      <c r="B28" s="12"/>
      <c r="C28" s="1"/>
      <c r="D28" s="1"/>
      <c r="E28" s="17"/>
      <c r="F28"/>
      <c r="G28"/>
      <c r="H28"/>
      <c r="I28"/>
      <c r="J28"/>
      <c r="K28" s="1">
        <f t="shared" si="0"/>
        <v>0</v>
      </c>
      <c r="L28" s="1">
        <f t="shared" si="1"/>
        <v>0</v>
      </c>
      <c r="M28">
        <v>12</v>
      </c>
      <c r="N28"/>
      <c r="O28"/>
    </row>
    <row r="29" spans="1:15" x14ac:dyDescent="0.25">
      <c r="N29"/>
      <c r="O29"/>
    </row>
    <row r="30" spans="1: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O30" sqref="A1:O30"/>
    </sheetView>
  </sheetViews>
  <sheetFormatPr defaultColWidth="8.77734375" defaultRowHeight="13.2" x14ac:dyDescent="0.25"/>
  <cols>
    <col min="1" max="1" width="14.6640625" bestFit="1" customWidth="1"/>
    <col min="10" max="10" width="10.77734375" customWidth="1"/>
  </cols>
  <sheetData>
    <row r="1" spans="1:13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1" t="s">
        <v>44</v>
      </c>
      <c r="K1" s="1" t="s">
        <v>38</v>
      </c>
      <c r="L1" s="1" t="s">
        <v>40</v>
      </c>
      <c r="M1" s="1" t="s">
        <v>50</v>
      </c>
    </row>
    <row r="2" spans="1:13" x14ac:dyDescent="0.25">
      <c r="A2" s="1" t="s">
        <v>1</v>
      </c>
      <c r="B2" s="12"/>
      <c r="C2" s="1"/>
      <c r="D2" s="1"/>
      <c r="E2" s="1"/>
      <c r="F2" s="1"/>
      <c r="G2" s="1"/>
      <c r="H2" s="1"/>
      <c r="I2" s="1"/>
      <c r="J2" s="1"/>
      <c r="K2" s="1">
        <f>SUM(C2:I2)</f>
        <v>0</v>
      </c>
      <c r="L2" s="1">
        <f t="shared" ref="L2:L26" si="0">B2-K2</f>
        <v>0</v>
      </c>
      <c r="M2">
        <v>12</v>
      </c>
    </row>
    <row r="3" spans="1:13" x14ac:dyDescent="0.25">
      <c r="A3" s="1" t="s">
        <v>25</v>
      </c>
      <c r="B3" s="12"/>
      <c r="C3" s="1"/>
      <c r="D3" s="1"/>
      <c r="E3" s="1"/>
      <c r="F3" s="1"/>
      <c r="G3" s="1"/>
      <c r="H3" s="1"/>
      <c r="I3" s="1"/>
      <c r="J3" s="1"/>
      <c r="K3" s="1">
        <f>SUM(C3:I3)</f>
        <v>0</v>
      </c>
      <c r="L3" s="1">
        <f t="shared" si="0"/>
        <v>0</v>
      </c>
      <c r="M3">
        <v>12</v>
      </c>
    </row>
    <row r="4" spans="1:13" x14ac:dyDescent="0.25">
      <c r="A4" s="1" t="s">
        <v>2</v>
      </c>
      <c r="B4" s="12"/>
      <c r="C4" s="1"/>
      <c r="D4" s="1"/>
      <c r="E4" s="1"/>
      <c r="F4" s="1"/>
      <c r="G4" s="1"/>
      <c r="H4" s="1"/>
      <c r="I4" s="1"/>
      <c r="J4" s="1"/>
      <c r="K4" s="1">
        <f t="shared" ref="K4:K23" si="1">SUM(C4:I4)</f>
        <v>0</v>
      </c>
      <c r="L4" s="1">
        <f t="shared" si="0"/>
        <v>0</v>
      </c>
      <c r="M4">
        <v>12</v>
      </c>
    </row>
    <row r="5" spans="1:13" x14ac:dyDescent="0.25">
      <c r="A5" s="1" t="s">
        <v>3</v>
      </c>
      <c r="B5" s="12">
        <v>5.89</v>
      </c>
      <c r="C5" s="1">
        <v>0.13</v>
      </c>
      <c r="D5" s="1">
        <v>0.61</v>
      </c>
      <c r="E5" s="17">
        <v>2.99</v>
      </c>
      <c r="F5" s="17">
        <v>1.3</v>
      </c>
      <c r="G5" s="17">
        <v>0.86</v>
      </c>
      <c r="H5" s="1"/>
      <c r="I5" s="1"/>
      <c r="J5" s="1"/>
      <c r="K5" s="1">
        <f t="shared" si="1"/>
        <v>5.8900000000000006</v>
      </c>
      <c r="L5" s="1">
        <f t="shared" si="0"/>
        <v>0</v>
      </c>
      <c r="M5">
        <v>12</v>
      </c>
    </row>
    <row r="6" spans="1:13" x14ac:dyDescent="0.25">
      <c r="A6" s="1" t="s">
        <v>4</v>
      </c>
      <c r="B6" s="12">
        <v>6.98</v>
      </c>
      <c r="C6" s="1">
        <v>0.11</v>
      </c>
      <c r="D6" s="1">
        <v>0.49</v>
      </c>
      <c r="E6" s="17">
        <v>1.83</v>
      </c>
      <c r="F6" s="17">
        <v>2.86</v>
      </c>
      <c r="G6" s="17">
        <v>1.69</v>
      </c>
      <c r="H6" s="1"/>
      <c r="I6" s="1"/>
      <c r="J6" s="1"/>
      <c r="K6" s="1">
        <f t="shared" si="1"/>
        <v>6.98</v>
      </c>
      <c r="L6" s="1">
        <f t="shared" si="0"/>
        <v>0</v>
      </c>
      <c r="M6">
        <v>12</v>
      </c>
    </row>
    <row r="7" spans="1:13" x14ac:dyDescent="0.25">
      <c r="A7" s="1" t="s">
        <v>5</v>
      </c>
      <c r="B7" s="12">
        <v>8.3800000000000008</v>
      </c>
      <c r="C7" s="1">
        <v>0.14000000000000001</v>
      </c>
      <c r="D7" s="1">
        <v>1.32</v>
      </c>
      <c r="E7" s="17">
        <v>2.0499999999999998</v>
      </c>
      <c r="F7" s="17">
        <v>2.75</v>
      </c>
      <c r="G7" s="17">
        <v>2.11</v>
      </c>
      <c r="H7" s="1"/>
      <c r="I7" s="1"/>
      <c r="J7" s="1"/>
      <c r="K7" s="1">
        <f t="shared" si="1"/>
        <v>8.3699999999999992</v>
      </c>
      <c r="L7" s="1">
        <f t="shared" si="0"/>
        <v>1.0000000000001563E-2</v>
      </c>
      <c r="M7">
        <v>12</v>
      </c>
    </row>
    <row r="8" spans="1:13" x14ac:dyDescent="0.25">
      <c r="A8" s="1" t="s">
        <v>6</v>
      </c>
      <c r="B8" s="12">
        <v>11.16</v>
      </c>
      <c r="C8" s="1">
        <v>0.08</v>
      </c>
      <c r="D8" s="1">
        <v>0.42</v>
      </c>
      <c r="E8" s="17">
        <v>2.19</v>
      </c>
      <c r="F8" s="17">
        <v>3.65</v>
      </c>
      <c r="G8" s="17">
        <v>4.82</v>
      </c>
      <c r="H8" s="1"/>
      <c r="I8" s="1"/>
      <c r="J8" s="1"/>
      <c r="K8" s="1">
        <f t="shared" si="1"/>
        <v>11.16</v>
      </c>
      <c r="L8" s="1">
        <f t="shared" si="0"/>
        <v>0</v>
      </c>
      <c r="M8">
        <v>12</v>
      </c>
    </row>
    <row r="9" spans="1:13" x14ac:dyDescent="0.25">
      <c r="A9" s="1" t="s">
        <v>21</v>
      </c>
      <c r="B9" s="12">
        <v>13.2</v>
      </c>
      <c r="C9" s="1">
        <v>0.2</v>
      </c>
      <c r="D9" s="1">
        <v>0.82</v>
      </c>
      <c r="E9" s="17">
        <v>2.93</v>
      </c>
      <c r="F9" s="17">
        <v>2.56</v>
      </c>
      <c r="G9" s="17">
        <v>0.86</v>
      </c>
      <c r="H9" s="17">
        <v>5.82</v>
      </c>
      <c r="I9" s="1"/>
      <c r="J9" s="1"/>
      <c r="K9" s="1">
        <f t="shared" si="1"/>
        <v>13.190000000000001</v>
      </c>
      <c r="L9" s="1">
        <f t="shared" si="0"/>
        <v>9.9999999999980105E-3</v>
      </c>
      <c r="M9">
        <v>12</v>
      </c>
    </row>
    <row r="10" spans="1:13" x14ac:dyDescent="0.25">
      <c r="A10" s="1" t="s">
        <v>7</v>
      </c>
      <c r="B10" s="12">
        <v>7.68</v>
      </c>
      <c r="C10" s="1">
        <v>0.12</v>
      </c>
      <c r="D10" s="1">
        <v>0.83</v>
      </c>
      <c r="E10" s="17">
        <v>1.44</v>
      </c>
      <c r="F10" s="17">
        <v>3.61</v>
      </c>
      <c r="G10" s="17">
        <v>1.69</v>
      </c>
      <c r="H10" s="1"/>
      <c r="I10" s="1"/>
      <c r="J10" s="1"/>
      <c r="K10" s="1">
        <f t="shared" si="1"/>
        <v>7.6899999999999995</v>
      </c>
      <c r="L10" s="1">
        <f t="shared" si="0"/>
        <v>-9.9999999999997868E-3</v>
      </c>
      <c r="M10">
        <v>12</v>
      </c>
    </row>
    <row r="11" spans="1:13" x14ac:dyDescent="0.25">
      <c r="A11" s="1" t="s">
        <v>22</v>
      </c>
      <c r="B11" s="12">
        <v>6.86</v>
      </c>
      <c r="C11" s="1">
        <v>0.03</v>
      </c>
      <c r="D11" s="1">
        <v>0.18</v>
      </c>
      <c r="E11" s="17">
        <v>1.32</v>
      </c>
      <c r="F11" s="17">
        <v>1.67</v>
      </c>
      <c r="G11" s="17">
        <v>3.66</v>
      </c>
      <c r="H11" s="1"/>
      <c r="I11" s="1"/>
      <c r="J11" s="1"/>
      <c r="K11" s="1">
        <f t="shared" si="1"/>
        <v>6.86</v>
      </c>
      <c r="L11" s="1">
        <f t="shared" si="0"/>
        <v>0</v>
      </c>
      <c r="M11">
        <v>12</v>
      </c>
    </row>
    <row r="12" spans="1:13" x14ac:dyDescent="0.25">
      <c r="A12" s="1" t="s">
        <v>23</v>
      </c>
      <c r="B12" s="12">
        <v>2.4900000000000002</v>
      </c>
      <c r="C12" s="1">
        <v>0.05</v>
      </c>
      <c r="D12" s="1">
        <v>0.56000000000000005</v>
      </c>
      <c r="E12" s="17">
        <v>0.63</v>
      </c>
      <c r="F12" s="17">
        <v>1.24</v>
      </c>
      <c r="G12" s="1"/>
      <c r="H12" s="1"/>
      <c r="I12" s="1"/>
      <c r="J12" s="1"/>
      <c r="K12" s="1">
        <f t="shared" si="1"/>
        <v>2.4800000000000004</v>
      </c>
      <c r="L12" s="1">
        <f t="shared" si="0"/>
        <v>9.9999999999997868E-3</v>
      </c>
      <c r="M12">
        <v>12</v>
      </c>
    </row>
    <row r="13" spans="1:13" x14ac:dyDescent="0.25">
      <c r="A13" s="1" t="s">
        <v>8</v>
      </c>
      <c r="B13" s="12">
        <v>3.4</v>
      </c>
      <c r="C13" s="1">
        <v>0.04</v>
      </c>
      <c r="D13" s="1">
        <v>0.44</v>
      </c>
      <c r="E13" s="17">
        <v>0.52</v>
      </c>
      <c r="F13" s="17">
        <v>1.53</v>
      </c>
      <c r="G13" s="17">
        <v>0.86</v>
      </c>
      <c r="H13" s="1"/>
      <c r="I13" s="1"/>
      <c r="J13" s="1"/>
      <c r="K13" s="1">
        <f t="shared" si="1"/>
        <v>3.39</v>
      </c>
      <c r="L13" s="1">
        <f t="shared" si="0"/>
        <v>9.9999999999997868E-3</v>
      </c>
      <c r="M13">
        <v>12</v>
      </c>
    </row>
    <row r="14" spans="1:13" x14ac:dyDescent="0.25">
      <c r="A14" s="1" t="s">
        <v>9</v>
      </c>
      <c r="B14" s="12">
        <v>6.61</v>
      </c>
      <c r="C14" s="1">
        <v>0.1</v>
      </c>
      <c r="D14" s="1">
        <v>0.76</v>
      </c>
      <c r="E14" s="17">
        <v>2.33</v>
      </c>
      <c r="F14" s="17">
        <v>3.43</v>
      </c>
      <c r="G14" s="1"/>
      <c r="H14" s="1"/>
      <c r="I14" s="1"/>
      <c r="J14" s="1"/>
      <c r="K14" s="1">
        <f t="shared" si="1"/>
        <v>6.62</v>
      </c>
      <c r="L14" s="1">
        <f t="shared" si="0"/>
        <v>-9.9999999999997868E-3</v>
      </c>
      <c r="M14">
        <v>12</v>
      </c>
    </row>
    <row r="15" spans="1:13" x14ac:dyDescent="0.25">
      <c r="A15" s="1" t="s">
        <v>10</v>
      </c>
      <c r="B15" s="12">
        <v>4.0199999999999996</v>
      </c>
      <c r="C15" s="1">
        <v>0.06</v>
      </c>
      <c r="D15" s="1">
        <v>0.85</v>
      </c>
      <c r="E15" s="17">
        <v>1.6</v>
      </c>
      <c r="F15" s="17">
        <v>1.5</v>
      </c>
      <c r="G15" s="1"/>
      <c r="H15" s="1"/>
      <c r="I15" s="1"/>
      <c r="J15" s="1"/>
      <c r="K15" s="1">
        <f t="shared" si="1"/>
        <v>4.01</v>
      </c>
      <c r="L15" s="1">
        <f t="shared" si="0"/>
        <v>9.9999999999997868E-3</v>
      </c>
      <c r="M15">
        <v>12</v>
      </c>
    </row>
    <row r="16" spans="1:13" x14ac:dyDescent="0.25">
      <c r="A16" s="1" t="s">
        <v>37</v>
      </c>
      <c r="B16" s="12">
        <v>19.52</v>
      </c>
      <c r="C16" s="1">
        <v>0.04</v>
      </c>
      <c r="D16" s="1">
        <v>0.76</v>
      </c>
      <c r="E16" s="17">
        <v>0.76</v>
      </c>
      <c r="F16" s="17">
        <v>2.57</v>
      </c>
      <c r="G16" s="17">
        <v>11.95</v>
      </c>
      <c r="H16" s="17">
        <v>3.45</v>
      </c>
      <c r="I16" s="1"/>
      <c r="J16" s="1"/>
      <c r="K16" s="1">
        <f t="shared" si="1"/>
        <v>19.529999999999998</v>
      </c>
      <c r="L16" s="1">
        <f t="shared" si="0"/>
        <v>-9.9999999999980105E-3</v>
      </c>
      <c r="M16">
        <v>12</v>
      </c>
    </row>
    <row r="17" spans="1:13" x14ac:dyDescent="0.25">
      <c r="A17" s="1" t="s">
        <v>11</v>
      </c>
      <c r="B17" s="12"/>
      <c r="C17" s="1"/>
      <c r="D17" s="1"/>
      <c r="E17" s="1"/>
      <c r="F17" s="1"/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>
        <v>12</v>
      </c>
    </row>
    <row r="18" spans="1:13" x14ac:dyDescent="0.25">
      <c r="A18" s="1" t="s">
        <v>12</v>
      </c>
      <c r="B18" s="12"/>
      <c r="C18" s="1"/>
      <c r="D18" s="1"/>
      <c r="E18" s="1"/>
      <c r="F18" s="1"/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>
        <v>12</v>
      </c>
    </row>
    <row r="19" spans="1:13" x14ac:dyDescent="0.25">
      <c r="A19" s="1" t="s">
        <v>13</v>
      </c>
      <c r="B19" s="12"/>
      <c r="C19" s="1"/>
      <c r="D19" s="1"/>
      <c r="E19" s="1"/>
      <c r="F19" s="1"/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>
        <v>12</v>
      </c>
    </row>
    <row r="20" spans="1:13" x14ac:dyDescent="0.25">
      <c r="A20" s="1" t="s">
        <v>14</v>
      </c>
      <c r="B20" s="12"/>
      <c r="C20" s="1"/>
      <c r="D20" s="1"/>
      <c r="E20" s="1"/>
      <c r="F20" s="1"/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>
        <v>12</v>
      </c>
    </row>
    <row r="21" spans="1:13" x14ac:dyDescent="0.25">
      <c r="A21" s="1" t="s">
        <v>15</v>
      </c>
      <c r="B21" s="12">
        <v>8.81</v>
      </c>
      <c r="C21" s="1">
        <v>0</v>
      </c>
      <c r="D21" s="8">
        <v>0.12</v>
      </c>
      <c r="E21" s="19">
        <v>2.12</v>
      </c>
      <c r="F21" s="19">
        <v>1.55</v>
      </c>
      <c r="G21" s="19">
        <v>5.01</v>
      </c>
      <c r="H21" s="1"/>
      <c r="I21" s="1"/>
      <c r="J21" s="1"/>
      <c r="K21" s="1">
        <f t="shared" si="1"/>
        <v>8.8000000000000007</v>
      </c>
      <c r="L21" s="1">
        <f t="shared" si="0"/>
        <v>9.9999999999997868E-3</v>
      </c>
      <c r="M21">
        <v>12</v>
      </c>
    </row>
    <row r="22" spans="1:13" x14ac:dyDescent="0.25">
      <c r="A22" s="8" t="s">
        <v>16</v>
      </c>
      <c r="B22" s="15">
        <v>3.74</v>
      </c>
      <c r="C22" s="8">
        <v>0.11</v>
      </c>
      <c r="D22" s="8">
        <v>0.72</v>
      </c>
      <c r="E22" s="19">
        <v>1.81</v>
      </c>
      <c r="F22" s="19">
        <v>1.1100000000000001</v>
      </c>
      <c r="G22" s="8"/>
      <c r="H22" s="8"/>
      <c r="I22" s="8"/>
      <c r="J22" s="8"/>
      <c r="K22" s="8">
        <f t="shared" si="1"/>
        <v>3.75</v>
      </c>
      <c r="L22" s="1">
        <f t="shared" si="0"/>
        <v>-9.9999999999997868E-3</v>
      </c>
      <c r="M22">
        <v>12</v>
      </c>
    </row>
    <row r="23" spans="1:13" x14ac:dyDescent="0.25">
      <c r="A23" s="1" t="s">
        <v>24</v>
      </c>
      <c r="B23" s="15">
        <v>24.17</v>
      </c>
      <c r="C23" s="8">
        <v>0.03</v>
      </c>
      <c r="D23" s="8">
        <v>0.65</v>
      </c>
      <c r="E23" s="19">
        <v>3.6</v>
      </c>
      <c r="F23" s="19">
        <v>5.5</v>
      </c>
      <c r="G23" s="19">
        <v>1.94</v>
      </c>
      <c r="H23" s="8"/>
      <c r="I23" s="8">
        <v>12.45</v>
      </c>
      <c r="J23" s="8"/>
      <c r="K23" s="1">
        <f t="shared" si="1"/>
        <v>24.17</v>
      </c>
      <c r="L23" s="1">
        <f t="shared" si="0"/>
        <v>0</v>
      </c>
      <c r="M23">
        <v>12</v>
      </c>
    </row>
    <row r="24" spans="1:13" x14ac:dyDescent="0.25">
      <c r="A24" s="1" t="s">
        <v>28</v>
      </c>
      <c r="B24" s="12">
        <v>6.05</v>
      </c>
      <c r="C24" s="8">
        <v>0.01</v>
      </c>
      <c r="D24" s="8">
        <v>0.15</v>
      </c>
      <c r="E24" s="19">
        <v>1.07</v>
      </c>
      <c r="F24" s="19">
        <v>3.14</v>
      </c>
      <c r="G24" s="19">
        <v>1.69</v>
      </c>
      <c r="H24" s="1"/>
      <c r="I24" s="1"/>
      <c r="J24" s="1"/>
      <c r="K24" s="1">
        <f>SUM(C24:I24)</f>
        <v>6.0600000000000005</v>
      </c>
      <c r="L24" s="1">
        <f t="shared" si="0"/>
        <v>-1.0000000000000675E-2</v>
      </c>
      <c r="M24">
        <v>12</v>
      </c>
    </row>
    <row r="25" spans="1:13" x14ac:dyDescent="0.25">
      <c r="A25" s="1" t="s">
        <v>18</v>
      </c>
      <c r="B25" s="12"/>
      <c r="C25" s="1"/>
      <c r="D25" s="1"/>
      <c r="E25" s="1"/>
      <c r="F25" s="1"/>
      <c r="G25" s="1"/>
      <c r="H25" s="1"/>
      <c r="I25" s="1"/>
      <c r="J25" s="1"/>
      <c r="K25" s="1">
        <f>SUM(C25:I25)</f>
        <v>0</v>
      </c>
      <c r="L25" s="1">
        <f t="shared" si="0"/>
        <v>0</v>
      </c>
      <c r="M25">
        <v>12</v>
      </c>
    </row>
    <row r="26" spans="1:13" x14ac:dyDescent="0.25">
      <c r="A26" s="1" t="s">
        <v>19</v>
      </c>
      <c r="B26" s="12"/>
      <c r="C26" s="1"/>
      <c r="D26" s="1"/>
      <c r="E26" s="1"/>
      <c r="F26" s="1"/>
      <c r="G26" s="1"/>
      <c r="H26" s="1"/>
      <c r="I26" s="1"/>
      <c r="J26" s="1"/>
      <c r="K26" s="1">
        <f>SUM(C26:I26)</f>
        <v>0</v>
      </c>
      <c r="L26" s="1">
        <f t="shared" si="0"/>
        <v>0</v>
      </c>
      <c r="M26">
        <v>12</v>
      </c>
    </row>
    <row r="27" spans="1:13" x14ac:dyDescent="0.25">
      <c r="A27" s="1" t="s">
        <v>51</v>
      </c>
      <c r="B27" s="12">
        <v>0.8</v>
      </c>
      <c r="C27" s="1">
        <v>0.03</v>
      </c>
      <c r="D27" s="1">
        <v>0.4</v>
      </c>
      <c r="E27" s="17">
        <v>0.38</v>
      </c>
      <c r="M27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1" sqref="M1"/>
    </sheetView>
  </sheetViews>
  <sheetFormatPr defaultColWidth="8.77734375" defaultRowHeight="13.2" x14ac:dyDescent="0.25"/>
  <cols>
    <col min="1" max="1" width="14.6640625" bestFit="1" customWidth="1"/>
    <col min="10" max="10" width="10.77734375" customWidth="1"/>
  </cols>
  <sheetData>
    <row r="1" spans="1:13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1" t="s">
        <v>44</v>
      </c>
      <c r="K1" s="1" t="s">
        <v>38</v>
      </c>
      <c r="L1" s="1" t="s">
        <v>40</v>
      </c>
      <c r="M1" s="1" t="s">
        <v>50</v>
      </c>
    </row>
    <row r="2" spans="1:13" x14ac:dyDescent="0.25">
      <c r="A2" s="1" t="s">
        <v>1</v>
      </c>
      <c r="B2" s="12">
        <v>2.85</v>
      </c>
      <c r="C2" s="1">
        <v>0.08</v>
      </c>
      <c r="D2" s="1">
        <v>0.37</v>
      </c>
      <c r="E2" s="1">
        <v>0.72</v>
      </c>
      <c r="F2" s="1">
        <v>1.67</v>
      </c>
      <c r="G2" s="1">
        <v>0</v>
      </c>
      <c r="H2" s="1">
        <v>0</v>
      </c>
      <c r="I2" s="1">
        <v>0</v>
      </c>
      <c r="J2" s="1"/>
      <c r="K2" s="1">
        <f>SUM(C2:I2)</f>
        <v>2.84</v>
      </c>
      <c r="L2" s="1">
        <f t="shared" ref="L2:L26" si="0">B2-K2</f>
        <v>1.0000000000000231E-2</v>
      </c>
      <c r="M2">
        <v>12</v>
      </c>
    </row>
    <row r="3" spans="1:13" x14ac:dyDescent="0.25">
      <c r="A3" s="1" t="s">
        <v>25</v>
      </c>
      <c r="B3" s="12">
        <v>1.53</v>
      </c>
      <c r="C3" s="1">
        <v>0.17</v>
      </c>
      <c r="D3" s="1">
        <v>0.93</v>
      </c>
      <c r="E3" s="1">
        <v>0.44</v>
      </c>
      <c r="F3" s="1">
        <v>0</v>
      </c>
      <c r="G3" s="1">
        <v>0</v>
      </c>
      <c r="H3" s="1">
        <v>0</v>
      </c>
      <c r="I3" s="1">
        <v>0</v>
      </c>
      <c r="J3" s="1"/>
      <c r="K3" s="1">
        <f>SUM(C3:I3)</f>
        <v>1.54</v>
      </c>
      <c r="L3" s="1">
        <f t="shared" si="0"/>
        <v>-1.0000000000000009E-2</v>
      </c>
      <c r="M3">
        <v>12</v>
      </c>
    </row>
    <row r="4" spans="1:13" x14ac:dyDescent="0.25">
      <c r="A4" s="1" t="s">
        <v>2</v>
      </c>
      <c r="B4" s="12">
        <v>6.76</v>
      </c>
      <c r="C4" s="1">
        <v>0.15</v>
      </c>
      <c r="D4" s="1">
        <v>0.68</v>
      </c>
      <c r="E4" s="1">
        <v>1.63</v>
      </c>
      <c r="F4" s="1">
        <v>3.06</v>
      </c>
      <c r="G4" s="1">
        <v>1.24</v>
      </c>
      <c r="H4" s="1">
        <v>0</v>
      </c>
      <c r="I4" s="1">
        <v>0</v>
      </c>
      <c r="J4" s="1"/>
      <c r="K4" s="1">
        <f t="shared" ref="K4:K23" si="1">SUM(C4:I4)</f>
        <v>6.76</v>
      </c>
      <c r="L4" s="1">
        <f t="shared" si="0"/>
        <v>0</v>
      </c>
      <c r="M4">
        <v>12</v>
      </c>
    </row>
    <row r="5" spans="1:13" x14ac:dyDescent="0.25">
      <c r="A5" s="1" t="s">
        <v>3</v>
      </c>
      <c r="B5" s="12">
        <v>4.1399999999999997</v>
      </c>
      <c r="C5" s="1">
        <v>0.12</v>
      </c>
      <c r="D5" s="1">
        <v>0.84</v>
      </c>
      <c r="E5" s="1">
        <v>1.53</v>
      </c>
      <c r="F5" s="1">
        <v>1.66</v>
      </c>
      <c r="G5" s="1">
        <v>0</v>
      </c>
      <c r="H5" s="1">
        <v>0</v>
      </c>
      <c r="I5" s="1">
        <v>0</v>
      </c>
      <c r="J5" s="1"/>
      <c r="K5" s="1">
        <f t="shared" si="1"/>
        <v>4.1500000000000004</v>
      </c>
      <c r="L5" s="1">
        <f t="shared" si="0"/>
        <v>-1.0000000000000675E-2</v>
      </c>
      <c r="M5">
        <v>12</v>
      </c>
    </row>
    <row r="6" spans="1:13" x14ac:dyDescent="0.25">
      <c r="A6" s="1" t="s">
        <v>4</v>
      </c>
      <c r="B6" s="12">
        <v>4.75</v>
      </c>
      <c r="C6" s="1">
        <v>0.12</v>
      </c>
      <c r="D6" s="1">
        <v>0.94</v>
      </c>
      <c r="E6" s="1">
        <v>1.42</v>
      </c>
      <c r="F6" s="1">
        <v>1.4</v>
      </c>
      <c r="G6" s="1">
        <v>0.86</v>
      </c>
      <c r="H6" s="1">
        <v>0</v>
      </c>
      <c r="I6" s="1">
        <v>0</v>
      </c>
      <c r="J6" s="1"/>
      <c r="K6" s="1">
        <f t="shared" si="1"/>
        <v>4.74</v>
      </c>
      <c r="L6" s="1">
        <f t="shared" si="0"/>
        <v>9.9999999999997868E-3</v>
      </c>
      <c r="M6">
        <v>12</v>
      </c>
    </row>
    <row r="7" spans="1:13" x14ac:dyDescent="0.25">
      <c r="A7" s="1" t="s">
        <v>5</v>
      </c>
      <c r="B7" s="12">
        <v>2.4500000000000002</v>
      </c>
      <c r="C7" s="1">
        <v>0.2</v>
      </c>
      <c r="D7" s="1">
        <v>1.21</v>
      </c>
      <c r="E7" s="1">
        <v>0.77</v>
      </c>
      <c r="F7" s="1">
        <v>0.28000000000000003</v>
      </c>
      <c r="G7" s="1">
        <v>0</v>
      </c>
      <c r="H7" s="1">
        <v>0</v>
      </c>
      <c r="I7" s="1">
        <v>0</v>
      </c>
      <c r="J7" s="1"/>
      <c r="K7" s="1">
        <f t="shared" si="1"/>
        <v>2.46</v>
      </c>
      <c r="L7" s="1">
        <f t="shared" si="0"/>
        <v>-9.9999999999997868E-3</v>
      </c>
      <c r="M7">
        <v>12</v>
      </c>
    </row>
    <row r="8" spans="1:13" x14ac:dyDescent="0.25">
      <c r="A8" s="1" t="s">
        <v>6</v>
      </c>
      <c r="B8" s="12">
        <v>12.8</v>
      </c>
      <c r="C8" s="1">
        <v>0.04</v>
      </c>
      <c r="D8" s="1">
        <v>0.81</v>
      </c>
      <c r="E8" s="1">
        <v>2.0299999999999998</v>
      </c>
      <c r="F8" s="1">
        <v>5.53</v>
      </c>
      <c r="G8" s="1">
        <v>4.3899999999999997</v>
      </c>
      <c r="H8" s="1">
        <v>0</v>
      </c>
      <c r="I8" s="1">
        <v>0</v>
      </c>
      <c r="J8" s="1"/>
      <c r="K8" s="1">
        <f t="shared" si="1"/>
        <v>12.8</v>
      </c>
      <c r="L8" s="1">
        <f t="shared" si="0"/>
        <v>0</v>
      </c>
      <c r="M8">
        <v>12</v>
      </c>
    </row>
    <row r="9" spans="1:13" x14ac:dyDescent="0.25">
      <c r="A9" s="1" t="s">
        <v>21</v>
      </c>
      <c r="B9" s="12">
        <v>13.01</v>
      </c>
      <c r="C9" s="1">
        <v>0.17</v>
      </c>
      <c r="D9" s="1">
        <v>1.0900000000000001</v>
      </c>
      <c r="E9" s="1">
        <v>3.14</v>
      </c>
      <c r="F9" s="1">
        <v>1.92</v>
      </c>
      <c r="G9" s="1">
        <v>1.72</v>
      </c>
      <c r="H9" s="1">
        <v>4.96</v>
      </c>
      <c r="I9" s="1">
        <v>0</v>
      </c>
      <c r="J9" s="1"/>
      <c r="K9" s="1">
        <f t="shared" si="1"/>
        <v>13</v>
      </c>
      <c r="L9" s="1">
        <f t="shared" si="0"/>
        <v>9.9999999999997868E-3</v>
      </c>
      <c r="M9">
        <v>12</v>
      </c>
    </row>
    <row r="10" spans="1:13" x14ac:dyDescent="0.25">
      <c r="A10" s="1" t="s">
        <v>7</v>
      </c>
      <c r="B10" s="12">
        <v>8.52</v>
      </c>
      <c r="C10" s="1">
        <v>0.01</v>
      </c>
      <c r="D10" s="1">
        <v>0.89</v>
      </c>
      <c r="E10" s="1">
        <v>1.57</v>
      </c>
      <c r="F10" s="1">
        <v>4.12</v>
      </c>
      <c r="G10" s="1">
        <v>1.94</v>
      </c>
      <c r="H10" s="1">
        <v>0</v>
      </c>
      <c r="I10" s="1">
        <v>0</v>
      </c>
      <c r="J10" s="1"/>
      <c r="K10" s="1">
        <f t="shared" si="1"/>
        <v>8.5299999999999994</v>
      </c>
      <c r="L10" s="1">
        <f t="shared" si="0"/>
        <v>-9.9999999999997868E-3</v>
      </c>
      <c r="M10">
        <v>12</v>
      </c>
    </row>
    <row r="11" spans="1:13" x14ac:dyDescent="0.25">
      <c r="A11" s="1" t="s">
        <v>22</v>
      </c>
      <c r="B11" s="12">
        <v>5.71</v>
      </c>
      <c r="C11" s="1">
        <v>0.04</v>
      </c>
      <c r="D11" s="1">
        <v>0.27</v>
      </c>
      <c r="E11" s="1">
        <v>1.31</v>
      </c>
      <c r="F11" s="1">
        <v>0.7</v>
      </c>
      <c r="G11" s="1">
        <v>3.39</v>
      </c>
      <c r="H11" s="1">
        <v>0</v>
      </c>
      <c r="I11" s="1">
        <v>0</v>
      </c>
      <c r="J11" s="1"/>
      <c r="K11" s="1">
        <f t="shared" si="1"/>
        <v>5.7100000000000009</v>
      </c>
      <c r="L11" s="1">
        <f t="shared" si="0"/>
        <v>0</v>
      </c>
      <c r="M11">
        <v>12</v>
      </c>
    </row>
    <row r="12" spans="1:13" x14ac:dyDescent="0.25">
      <c r="A12" s="1" t="s">
        <v>23</v>
      </c>
      <c r="B12" s="12">
        <v>2.11</v>
      </c>
      <c r="C12" s="1">
        <v>0.14000000000000001</v>
      </c>
      <c r="D12" s="1">
        <v>0.74</v>
      </c>
      <c r="E12" s="1">
        <v>0.64</v>
      </c>
      <c r="F12" s="1">
        <v>0.59</v>
      </c>
      <c r="G12" s="1">
        <v>0</v>
      </c>
      <c r="H12" s="1">
        <v>0</v>
      </c>
      <c r="I12" s="1">
        <v>0</v>
      </c>
      <c r="J12" s="1"/>
      <c r="K12" s="1">
        <f t="shared" si="1"/>
        <v>2.11</v>
      </c>
      <c r="L12" s="1">
        <f t="shared" si="0"/>
        <v>0</v>
      </c>
      <c r="M12">
        <v>12</v>
      </c>
    </row>
    <row r="13" spans="1:13" x14ac:dyDescent="0.25">
      <c r="A13" s="1" t="s">
        <v>8</v>
      </c>
      <c r="B13" s="12">
        <v>4.96</v>
      </c>
      <c r="C13" s="1">
        <v>0.16</v>
      </c>
      <c r="D13" s="1">
        <v>0.96</v>
      </c>
      <c r="E13" s="1">
        <v>1.42</v>
      </c>
      <c r="F13" s="1">
        <v>2.42</v>
      </c>
      <c r="G13" s="1">
        <v>0</v>
      </c>
      <c r="H13" s="1">
        <v>0</v>
      </c>
      <c r="I13" s="1">
        <v>0</v>
      </c>
      <c r="J13" s="1"/>
      <c r="K13" s="1">
        <f t="shared" si="1"/>
        <v>4.96</v>
      </c>
      <c r="L13" s="1">
        <f t="shared" si="0"/>
        <v>0</v>
      </c>
      <c r="M13">
        <v>12</v>
      </c>
    </row>
    <row r="14" spans="1:13" x14ac:dyDescent="0.25">
      <c r="A14" s="1" t="s">
        <v>9</v>
      </c>
      <c r="B14" s="12">
        <v>9.65</v>
      </c>
      <c r="C14" s="1">
        <v>0.14000000000000001</v>
      </c>
      <c r="D14" s="1">
        <v>1.34</v>
      </c>
      <c r="E14" s="1">
        <v>2.85</v>
      </c>
      <c r="F14" s="1">
        <v>4.07</v>
      </c>
      <c r="G14" s="1">
        <v>1.25</v>
      </c>
      <c r="H14" s="1">
        <v>0</v>
      </c>
      <c r="I14" s="1">
        <v>0</v>
      </c>
      <c r="J14" s="1"/>
      <c r="K14" s="1">
        <f t="shared" si="1"/>
        <v>9.65</v>
      </c>
      <c r="L14" s="1">
        <f t="shared" si="0"/>
        <v>0</v>
      </c>
      <c r="M14">
        <v>12</v>
      </c>
    </row>
    <row r="15" spans="1:13" x14ac:dyDescent="0.25">
      <c r="A15" s="1" t="s">
        <v>10</v>
      </c>
      <c r="B15" s="12">
        <v>5.62</v>
      </c>
      <c r="C15" s="1">
        <v>0.05</v>
      </c>
      <c r="D15" s="1">
        <v>0.71</v>
      </c>
      <c r="E15" s="1">
        <v>2.4700000000000002</v>
      </c>
      <c r="F15" s="1">
        <v>2.39</v>
      </c>
      <c r="G15" s="1">
        <v>0</v>
      </c>
      <c r="H15" s="1">
        <v>0</v>
      </c>
      <c r="I15" s="1">
        <v>0</v>
      </c>
      <c r="J15" s="1"/>
      <c r="K15" s="1">
        <f t="shared" si="1"/>
        <v>5.620000000000001</v>
      </c>
      <c r="L15" s="1">
        <f t="shared" si="0"/>
        <v>0</v>
      </c>
      <c r="M15">
        <v>12</v>
      </c>
    </row>
    <row r="16" spans="1:13" x14ac:dyDescent="0.25">
      <c r="A16" s="1" t="s">
        <v>37</v>
      </c>
      <c r="B16" s="12">
        <v>20.37</v>
      </c>
      <c r="C16" s="1">
        <v>0.09</v>
      </c>
      <c r="D16" s="1">
        <v>0.57999999999999996</v>
      </c>
      <c r="E16" s="1">
        <v>0.76</v>
      </c>
      <c r="F16" s="1">
        <v>2.08</v>
      </c>
      <c r="G16" s="1">
        <v>13.06</v>
      </c>
      <c r="H16" s="1">
        <v>3.8</v>
      </c>
      <c r="I16" s="1">
        <v>0</v>
      </c>
      <c r="J16" s="1"/>
      <c r="K16" s="1">
        <f t="shared" si="1"/>
        <v>20.37</v>
      </c>
      <c r="L16" s="1">
        <f t="shared" si="0"/>
        <v>0</v>
      </c>
      <c r="M16">
        <v>12</v>
      </c>
    </row>
    <row r="17" spans="1:13" x14ac:dyDescent="0.25">
      <c r="A17" s="1" t="s">
        <v>11</v>
      </c>
      <c r="B17" s="12">
        <v>0.77</v>
      </c>
      <c r="C17" s="1">
        <v>0.1</v>
      </c>
      <c r="D17" s="1">
        <v>0.45</v>
      </c>
      <c r="E17" s="1">
        <v>0.22</v>
      </c>
      <c r="F17" s="1">
        <v>0</v>
      </c>
      <c r="G17" s="1">
        <v>0</v>
      </c>
      <c r="H17" s="1">
        <v>0</v>
      </c>
      <c r="I17" s="1">
        <v>0</v>
      </c>
      <c r="J17" s="1"/>
      <c r="K17" s="1">
        <f t="shared" si="1"/>
        <v>0.77</v>
      </c>
      <c r="L17" s="1">
        <f t="shared" si="0"/>
        <v>0</v>
      </c>
      <c r="M17">
        <v>12</v>
      </c>
    </row>
    <row r="18" spans="1:13" x14ac:dyDescent="0.25">
      <c r="A18" s="1" t="s">
        <v>12</v>
      </c>
      <c r="B18" s="12">
        <v>20.79</v>
      </c>
      <c r="C18" s="1">
        <v>0.21</v>
      </c>
      <c r="D18" s="1">
        <v>1.76</v>
      </c>
      <c r="E18" s="1">
        <v>3.28</v>
      </c>
      <c r="F18" s="1">
        <v>6.76</v>
      </c>
      <c r="G18" s="1">
        <v>8.7799999999999994</v>
      </c>
      <c r="H18" s="1">
        <v>0</v>
      </c>
      <c r="I18" s="1">
        <v>0</v>
      </c>
      <c r="J18" s="1"/>
      <c r="K18" s="1">
        <f t="shared" si="1"/>
        <v>20.79</v>
      </c>
      <c r="L18" s="1">
        <f t="shared" si="0"/>
        <v>0</v>
      </c>
      <c r="M18">
        <v>12</v>
      </c>
    </row>
    <row r="19" spans="1:13" x14ac:dyDescent="0.25">
      <c r="A19" s="1" t="s">
        <v>13</v>
      </c>
      <c r="B19" s="12">
        <v>14.29</v>
      </c>
      <c r="C19" s="1">
        <v>0.11</v>
      </c>
      <c r="D19" s="1">
        <v>1.66</v>
      </c>
      <c r="E19" s="1">
        <v>3.75</v>
      </c>
      <c r="F19" s="1">
        <v>6.68</v>
      </c>
      <c r="G19" s="1">
        <v>2.09</v>
      </c>
      <c r="H19" s="1">
        <v>0</v>
      </c>
      <c r="I19" s="1">
        <v>0</v>
      </c>
      <c r="J19" s="1"/>
      <c r="K19" s="1">
        <f t="shared" si="1"/>
        <v>14.29</v>
      </c>
      <c r="L19" s="1">
        <f t="shared" si="0"/>
        <v>0</v>
      </c>
      <c r="M19">
        <v>12</v>
      </c>
    </row>
    <row r="20" spans="1:13" x14ac:dyDescent="0.25">
      <c r="A20" s="1" t="s">
        <v>14</v>
      </c>
      <c r="B20" s="12">
        <v>6.43</v>
      </c>
      <c r="C20" s="1">
        <v>0.01</v>
      </c>
      <c r="D20" s="1">
        <v>0.23</v>
      </c>
      <c r="E20" s="1">
        <v>0.9</v>
      </c>
      <c r="F20" s="1">
        <v>2.5099999999999998</v>
      </c>
      <c r="G20" s="1">
        <v>2.78</v>
      </c>
      <c r="H20" s="1">
        <v>0</v>
      </c>
      <c r="I20" s="1">
        <v>0</v>
      </c>
      <c r="J20" s="1"/>
      <c r="K20" s="1">
        <f t="shared" si="1"/>
        <v>6.43</v>
      </c>
      <c r="L20" s="1">
        <f t="shared" si="0"/>
        <v>0</v>
      </c>
      <c r="M20">
        <v>12</v>
      </c>
    </row>
    <row r="21" spans="1:13" x14ac:dyDescent="0.25">
      <c r="A21" s="1" t="s">
        <v>15</v>
      </c>
      <c r="B21" s="12">
        <v>3.41</v>
      </c>
      <c r="C21" s="1">
        <v>0.03</v>
      </c>
      <c r="D21" s="1">
        <v>0.17</v>
      </c>
      <c r="E21" s="1">
        <v>1.34</v>
      </c>
      <c r="F21" s="1">
        <v>0.84</v>
      </c>
      <c r="G21" s="1">
        <v>1.04</v>
      </c>
      <c r="H21" s="1">
        <v>0</v>
      </c>
      <c r="I21" s="1">
        <v>0</v>
      </c>
      <c r="J21" s="1"/>
      <c r="K21" s="1">
        <f t="shared" si="1"/>
        <v>3.42</v>
      </c>
      <c r="L21" s="1">
        <f t="shared" si="0"/>
        <v>-9.9999999999997868E-3</v>
      </c>
      <c r="M21">
        <v>12</v>
      </c>
    </row>
    <row r="22" spans="1:13" x14ac:dyDescent="0.25">
      <c r="A22" s="8" t="s">
        <v>16</v>
      </c>
      <c r="B22" s="15">
        <v>3.11</v>
      </c>
      <c r="C22" s="8">
        <v>0.04</v>
      </c>
      <c r="D22" s="8">
        <v>0.97</v>
      </c>
      <c r="E22" s="8">
        <v>1.01</v>
      </c>
      <c r="F22" s="8">
        <v>1.0900000000000001</v>
      </c>
      <c r="G22" s="8">
        <v>0</v>
      </c>
      <c r="H22" s="8">
        <v>0</v>
      </c>
      <c r="I22" s="8">
        <v>0</v>
      </c>
      <c r="J22" s="8"/>
      <c r="K22" s="8">
        <f t="shared" si="1"/>
        <v>3.1100000000000003</v>
      </c>
      <c r="L22" s="1">
        <f t="shared" si="0"/>
        <v>0</v>
      </c>
      <c r="M22">
        <v>12</v>
      </c>
    </row>
    <row r="23" spans="1:13" x14ac:dyDescent="0.25">
      <c r="A23" s="1" t="s">
        <v>24</v>
      </c>
      <c r="B23" s="15">
        <v>23.65</v>
      </c>
      <c r="C23" s="8">
        <v>0.18</v>
      </c>
      <c r="D23" s="8">
        <v>2.04</v>
      </c>
      <c r="E23" s="8">
        <v>4.21</v>
      </c>
      <c r="F23" s="8">
        <v>2.02</v>
      </c>
      <c r="G23" s="8">
        <v>0</v>
      </c>
      <c r="H23" s="8">
        <v>0</v>
      </c>
      <c r="I23" s="8">
        <v>15.21</v>
      </c>
      <c r="J23" s="8"/>
      <c r="K23" s="1">
        <f t="shared" si="1"/>
        <v>23.66</v>
      </c>
      <c r="L23" s="1">
        <f t="shared" si="0"/>
        <v>-1.0000000000001563E-2</v>
      </c>
      <c r="M23">
        <v>12</v>
      </c>
    </row>
    <row r="24" spans="1:13" x14ac:dyDescent="0.25">
      <c r="A24" s="1" t="s">
        <v>28</v>
      </c>
      <c r="B24" s="12">
        <v>7.27</v>
      </c>
      <c r="C24" s="1">
        <v>0.04</v>
      </c>
      <c r="D24" s="1">
        <v>0.49</v>
      </c>
      <c r="E24" s="1">
        <v>1.22</v>
      </c>
      <c r="F24" s="1">
        <v>3.83</v>
      </c>
      <c r="G24" s="1">
        <v>1.69</v>
      </c>
      <c r="H24" s="1">
        <v>0</v>
      </c>
      <c r="I24" s="1">
        <v>0</v>
      </c>
      <c r="J24" s="1"/>
      <c r="K24" s="1">
        <f>SUM(C24:I24)</f>
        <v>7.27</v>
      </c>
      <c r="L24" s="1">
        <f t="shared" si="0"/>
        <v>0</v>
      </c>
      <c r="M24">
        <v>12</v>
      </c>
    </row>
    <row r="25" spans="1:13" x14ac:dyDescent="0.25">
      <c r="A25" s="1" t="s">
        <v>18</v>
      </c>
      <c r="B25" s="12">
        <v>2.46</v>
      </c>
      <c r="C25" s="1">
        <v>0.12</v>
      </c>
      <c r="D25" s="1">
        <v>0.72</v>
      </c>
      <c r="E25" s="1">
        <v>1.1399999999999999</v>
      </c>
      <c r="F25" s="1">
        <v>0.49</v>
      </c>
      <c r="G25" s="1">
        <v>0</v>
      </c>
      <c r="H25" s="1">
        <v>0</v>
      </c>
      <c r="I25" s="1">
        <v>0</v>
      </c>
      <c r="J25" s="1"/>
      <c r="K25" s="1">
        <f>SUM(C25:I25)</f>
        <v>2.4699999999999998</v>
      </c>
      <c r="L25" s="1">
        <f t="shared" si="0"/>
        <v>-9.9999999999997868E-3</v>
      </c>
      <c r="M25">
        <v>12</v>
      </c>
    </row>
    <row r="26" spans="1:13" x14ac:dyDescent="0.25">
      <c r="A26" s="1" t="s">
        <v>19</v>
      </c>
      <c r="B26" s="12">
        <v>0.71</v>
      </c>
      <c r="C26" s="1">
        <v>0.06</v>
      </c>
      <c r="D26" s="1">
        <v>0.27</v>
      </c>
      <c r="E26" s="1">
        <v>0.38</v>
      </c>
      <c r="F26" s="1">
        <v>0</v>
      </c>
      <c r="G26" s="1">
        <v>0</v>
      </c>
      <c r="H26" s="1">
        <v>0</v>
      </c>
      <c r="I26" s="1">
        <v>0</v>
      </c>
      <c r="J26" s="1"/>
      <c r="K26" s="1">
        <f>SUM(C26:I26)</f>
        <v>0.71</v>
      </c>
      <c r="L26" s="1">
        <f t="shared" si="0"/>
        <v>0</v>
      </c>
      <c r="M26">
        <v>12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pane ySplit="1" topLeftCell="A2" activePane="bottomLeft" state="frozen"/>
      <selection pane="bottomLeft" activeCell="M1" sqref="M1"/>
    </sheetView>
  </sheetViews>
  <sheetFormatPr defaultColWidth="9.109375" defaultRowHeight="13.2" x14ac:dyDescent="0.25"/>
  <cols>
    <col min="1" max="1" width="14.6640625" style="1" bestFit="1" customWidth="1"/>
    <col min="2" max="2" width="9.44140625" style="1" bestFit="1" customWidth="1"/>
    <col min="3" max="5" width="5.77734375" style="1" bestFit="1" customWidth="1"/>
    <col min="6" max="6" width="6.77734375" style="1" bestFit="1" customWidth="1"/>
    <col min="7" max="8" width="7.77734375" style="1" bestFit="1" customWidth="1"/>
    <col min="9" max="9" width="7.77734375" style="1" customWidth="1"/>
    <col min="10" max="10" width="21.109375" style="1" bestFit="1" customWidth="1"/>
    <col min="11" max="11" width="9.109375" style="1"/>
    <col min="12" max="12" width="8.77734375" style="1" customWidth="1"/>
    <col min="13" max="13" width="9.109375" style="1"/>
    <col min="14" max="14" width="10" style="1" customWidth="1"/>
    <col min="15" max="15" width="21.33203125" style="1" customWidth="1"/>
    <col min="16" max="16" width="9.109375" style="1"/>
    <col min="17" max="17" width="21.109375" style="1" customWidth="1"/>
    <col min="18" max="16384" width="9.109375" style="1"/>
  </cols>
  <sheetData>
    <row r="1" spans="1:13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1" t="s">
        <v>44</v>
      </c>
      <c r="K1" s="1" t="s">
        <v>38</v>
      </c>
      <c r="L1" s="1" t="s">
        <v>40</v>
      </c>
      <c r="M1" s="1" t="s">
        <v>50</v>
      </c>
    </row>
    <row r="2" spans="1:13" x14ac:dyDescent="0.25">
      <c r="A2" s="4" t="s">
        <v>1</v>
      </c>
      <c r="B2" s="13"/>
      <c r="C2" s="4"/>
      <c r="D2" s="4"/>
      <c r="E2" s="4"/>
      <c r="F2" s="4"/>
      <c r="G2" s="4"/>
      <c r="H2" s="4"/>
      <c r="I2" s="4"/>
      <c r="J2" s="1" t="s">
        <v>45</v>
      </c>
      <c r="K2" s="1">
        <f t="shared" ref="K2:K28" si="0">SUM(C2:H2)</f>
        <v>0</v>
      </c>
      <c r="M2" s="1">
        <v>12</v>
      </c>
    </row>
    <row r="3" spans="1:13" x14ac:dyDescent="0.25">
      <c r="A3" s="4" t="s">
        <v>25</v>
      </c>
      <c r="B3" s="13"/>
      <c r="C3" s="4"/>
      <c r="D3" s="4"/>
      <c r="E3" s="4"/>
      <c r="F3" s="4"/>
      <c r="G3" s="4"/>
      <c r="H3" s="4"/>
      <c r="I3" s="4"/>
      <c r="J3" s="1" t="s">
        <v>45</v>
      </c>
      <c r="K3" s="1">
        <f t="shared" si="0"/>
        <v>0</v>
      </c>
      <c r="M3" s="1">
        <v>12</v>
      </c>
    </row>
    <row r="4" spans="1:13" x14ac:dyDescent="0.25">
      <c r="A4" s="4" t="s">
        <v>2</v>
      </c>
      <c r="B4" s="13"/>
      <c r="C4" s="4"/>
      <c r="D4" s="4"/>
      <c r="E4" s="4"/>
      <c r="F4" s="4"/>
      <c r="G4" s="4"/>
      <c r="H4" s="4"/>
      <c r="I4" s="4"/>
      <c r="J4" s="1" t="s">
        <v>45</v>
      </c>
      <c r="K4" s="1">
        <f t="shared" si="0"/>
        <v>0</v>
      </c>
      <c r="M4" s="1">
        <v>12</v>
      </c>
    </row>
    <row r="5" spans="1:13" x14ac:dyDescent="0.25">
      <c r="A5" s="1" t="s">
        <v>3</v>
      </c>
      <c r="B5" s="12">
        <v>5.25</v>
      </c>
      <c r="C5" s="1">
        <v>0.06</v>
      </c>
      <c r="D5" s="1">
        <v>1.24</v>
      </c>
      <c r="E5" s="1">
        <v>2.2400000000000002</v>
      </c>
      <c r="F5" s="1">
        <v>0.86</v>
      </c>
      <c r="G5" s="1">
        <v>0.86</v>
      </c>
      <c r="H5" s="1">
        <v>0</v>
      </c>
      <c r="I5" s="1">
        <v>0</v>
      </c>
      <c r="K5" s="1">
        <f t="shared" si="0"/>
        <v>5.2600000000000007</v>
      </c>
      <c r="L5" s="1">
        <f t="shared" ref="L5:L17" si="1">B5-K5</f>
        <v>-1.0000000000000675E-2</v>
      </c>
      <c r="M5" s="1">
        <v>12</v>
      </c>
    </row>
    <row r="6" spans="1:13" x14ac:dyDescent="0.25">
      <c r="A6" s="1" t="s">
        <v>4</v>
      </c>
      <c r="B6" s="12">
        <v>7.42</v>
      </c>
      <c r="C6" s="1">
        <v>0.08</v>
      </c>
      <c r="D6" s="1">
        <v>0.88</v>
      </c>
      <c r="E6" s="1">
        <v>1.63</v>
      </c>
      <c r="F6" s="1">
        <v>2.2799999999999998</v>
      </c>
      <c r="G6" s="1">
        <v>2.5499999999999998</v>
      </c>
      <c r="H6" s="1">
        <v>0</v>
      </c>
      <c r="I6" s="1">
        <v>0</v>
      </c>
      <c r="K6" s="1">
        <f>SUM(C6:H6)</f>
        <v>7.419999999999999</v>
      </c>
      <c r="L6" s="1">
        <f t="shared" si="1"/>
        <v>0</v>
      </c>
      <c r="M6" s="1">
        <v>12</v>
      </c>
    </row>
    <row r="7" spans="1:13" x14ac:dyDescent="0.25">
      <c r="A7" s="1" t="s">
        <v>5</v>
      </c>
      <c r="B7" s="12">
        <v>5.08</v>
      </c>
      <c r="C7" s="1">
        <v>0.15</v>
      </c>
      <c r="D7" s="1">
        <v>1.7</v>
      </c>
      <c r="E7" s="1">
        <v>1.58</v>
      </c>
      <c r="F7" s="1">
        <v>1.64</v>
      </c>
      <c r="G7" s="1">
        <v>0</v>
      </c>
      <c r="H7" s="1">
        <v>0</v>
      </c>
      <c r="I7" s="1">
        <v>0</v>
      </c>
      <c r="K7" s="1">
        <f t="shared" si="0"/>
        <v>5.0699999999999994</v>
      </c>
      <c r="L7" s="1">
        <f t="shared" si="1"/>
        <v>1.0000000000000675E-2</v>
      </c>
      <c r="M7" s="1">
        <v>12</v>
      </c>
    </row>
    <row r="8" spans="1:13" x14ac:dyDescent="0.25">
      <c r="A8" s="1" t="s">
        <v>6</v>
      </c>
      <c r="B8" s="12">
        <v>13.5</v>
      </c>
      <c r="C8" s="1">
        <v>7.0000000000000007E-2</v>
      </c>
      <c r="D8" s="1">
        <v>0.64</v>
      </c>
      <c r="E8" s="1">
        <v>1.59</v>
      </c>
      <c r="F8" s="1">
        <v>6.6</v>
      </c>
      <c r="G8" s="1">
        <v>4.5999999999999996</v>
      </c>
      <c r="H8" s="1">
        <v>0</v>
      </c>
      <c r="I8" s="1">
        <v>0</v>
      </c>
      <c r="K8" s="1">
        <f t="shared" si="0"/>
        <v>13.499999999999998</v>
      </c>
      <c r="L8" s="1">
        <f t="shared" si="1"/>
        <v>0</v>
      </c>
      <c r="M8" s="1">
        <v>12</v>
      </c>
    </row>
    <row r="9" spans="1:13" x14ac:dyDescent="0.25">
      <c r="A9" s="1" t="s">
        <v>21</v>
      </c>
      <c r="B9" s="12">
        <v>9.41</v>
      </c>
      <c r="C9" s="1">
        <v>0.16</v>
      </c>
      <c r="D9" s="1">
        <v>1.07</v>
      </c>
      <c r="E9" s="1">
        <v>2.77</v>
      </c>
      <c r="F9" s="1">
        <v>4.55</v>
      </c>
      <c r="G9" s="1">
        <v>0.86</v>
      </c>
      <c r="H9" s="1">
        <v>0</v>
      </c>
      <c r="I9" s="1">
        <v>0</v>
      </c>
      <c r="K9" s="1">
        <f t="shared" si="0"/>
        <v>9.41</v>
      </c>
      <c r="L9" s="1">
        <f t="shared" si="1"/>
        <v>0</v>
      </c>
      <c r="M9" s="1">
        <v>12</v>
      </c>
    </row>
    <row r="10" spans="1:13" x14ac:dyDescent="0.25">
      <c r="A10" s="1" t="s">
        <v>7</v>
      </c>
      <c r="B10" s="12">
        <v>8.09</v>
      </c>
      <c r="C10" s="1">
        <v>0.1</v>
      </c>
      <c r="D10" s="1">
        <v>0.95</v>
      </c>
      <c r="E10" s="1">
        <v>2.1</v>
      </c>
      <c r="F10" s="1">
        <v>3.25</v>
      </c>
      <c r="G10" s="1">
        <v>1.69</v>
      </c>
      <c r="H10" s="1">
        <v>0</v>
      </c>
      <c r="I10" s="1">
        <v>0</v>
      </c>
      <c r="K10" s="1">
        <f t="shared" si="0"/>
        <v>8.09</v>
      </c>
      <c r="L10" s="1">
        <f t="shared" si="1"/>
        <v>0</v>
      </c>
      <c r="M10" s="1">
        <v>12</v>
      </c>
    </row>
    <row r="11" spans="1:13" x14ac:dyDescent="0.25">
      <c r="A11" s="1" t="s">
        <v>22</v>
      </c>
      <c r="B11" s="12">
        <v>5.74</v>
      </c>
      <c r="C11" s="1">
        <v>0.06</v>
      </c>
      <c r="D11" s="1">
        <v>1.25</v>
      </c>
      <c r="E11" s="1">
        <v>1.68</v>
      </c>
      <c r="F11" s="1">
        <v>1.3</v>
      </c>
      <c r="G11" s="1">
        <v>1.46</v>
      </c>
      <c r="H11" s="1">
        <v>0</v>
      </c>
      <c r="I11" s="1">
        <v>0</v>
      </c>
      <c r="K11" s="1">
        <f t="shared" si="0"/>
        <v>5.75</v>
      </c>
      <c r="L11" s="1">
        <f t="shared" si="1"/>
        <v>-9.9999999999997868E-3</v>
      </c>
      <c r="M11" s="1">
        <v>12</v>
      </c>
    </row>
    <row r="12" spans="1:13" x14ac:dyDescent="0.25">
      <c r="A12" s="1" t="s">
        <v>23</v>
      </c>
      <c r="B12" s="12">
        <v>1.39</v>
      </c>
      <c r="C12" s="1">
        <v>0.1</v>
      </c>
      <c r="D12" s="1">
        <v>0.68</v>
      </c>
      <c r="E12" s="1">
        <v>0.46</v>
      </c>
      <c r="F12" s="1">
        <v>0.14000000000000001</v>
      </c>
      <c r="G12" s="1">
        <v>0</v>
      </c>
      <c r="H12" s="1">
        <v>0</v>
      </c>
      <c r="I12" s="1">
        <v>0</v>
      </c>
      <c r="K12" s="1">
        <f t="shared" si="0"/>
        <v>1.38</v>
      </c>
      <c r="L12" s="1">
        <f t="shared" si="1"/>
        <v>1.0000000000000009E-2</v>
      </c>
      <c r="M12" s="1">
        <v>12</v>
      </c>
    </row>
    <row r="13" spans="1:13" x14ac:dyDescent="0.25">
      <c r="A13" s="1" t="s">
        <v>8</v>
      </c>
      <c r="B13" s="12">
        <v>4.16</v>
      </c>
      <c r="C13" s="1">
        <v>0.06</v>
      </c>
      <c r="D13" s="1">
        <v>0.49</v>
      </c>
      <c r="E13" s="1">
        <v>1.22</v>
      </c>
      <c r="F13" s="1">
        <v>2.4</v>
      </c>
      <c r="G13" s="1">
        <v>0</v>
      </c>
      <c r="H13" s="1">
        <v>0</v>
      </c>
      <c r="I13" s="1">
        <v>0</v>
      </c>
      <c r="K13" s="1">
        <f>SUM(C13:H13)</f>
        <v>4.17</v>
      </c>
      <c r="L13" s="1">
        <f t="shared" si="1"/>
        <v>-9.9999999999997868E-3</v>
      </c>
      <c r="M13" s="1">
        <v>12</v>
      </c>
    </row>
    <row r="14" spans="1:13" x14ac:dyDescent="0.25">
      <c r="A14" s="1" t="s">
        <v>9</v>
      </c>
      <c r="B14" s="12">
        <v>17.95</v>
      </c>
      <c r="C14" s="1">
        <v>0.18</v>
      </c>
      <c r="D14" s="1">
        <v>4.8099999999999996</v>
      </c>
      <c r="E14" s="1">
        <v>4.8899999999999997</v>
      </c>
      <c r="F14" s="1">
        <v>4.95</v>
      </c>
      <c r="G14" s="1">
        <v>3.13</v>
      </c>
      <c r="H14" s="1">
        <v>0</v>
      </c>
      <c r="I14" s="1">
        <v>0</v>
      </c>
      <c r="K14" s="1">
        <f t="shared" si="0"/>
        <v>17.959999999999997</v>
      </c>
      <c r="L14" s="1">
        <f t="shared" si="1"/>
        <v>-9.9999999999980105E-3</v>
      </c>
      <c r="M14" s="1">
        <v>12</v>
      </c>
    </row>
    <row r="15" spans="1:13" x14ac:dyDescent="0.25">
      <c r="A15" s="1" t="s">
        <v>10</v>
      </c>
      <c r="B15" s="12">
        <v>6.06</v>
      </c>
      <c r="C15" s="1">
        <v>0.03</v>
      </c>
      <c r="D15" s="1">
        <v>0.65</v>
      </c>
      <c r="E15" s="1">
        <v>2.44</v>
      </c>
      <c r="F15" s="1">
        <v>2.94</v>
      </c>
      <c r="G15" s="1">
        <v>0</v>
      </c>
      <c r="H15" s="1">
        <v>0</v>
      </c>
      <c r="I15" s="1">
        <v>0</v>
      </c>
      <c r="K15" s="1">
        <f t="shared" si="0"/>
        <v>6.0600000000000005</v>
      </c>
      <c r="L15" s="1">
        <f t="shared" si="1"/>
        <v>0</v>
      </c>
      <c r="M15" s="1">
        <v>12</v>
      </c>
    </row>
    <row r="16" spans="1:13" x14ac:dyDescent="0.25">
      <c r="A16" s="1" t="s">
        <v>37</v>
      </c>
      <c r="B16" s="12">
        <v>16.43</v>
      </c>
      <c r="C16" s="1">
        <v>0.04</v>
      </c>
      <c r="D16" s="1">
        <v>0.28999999999999998</v>
      </c>
      <c r="E16" s="1">
        <v>0.96</v>
      </c>
      <c r="F16" s="1">
        <v>1.94</v>
      </c>
      <c r="G16" s="1">
        <v>9.41</v>
      </c>
      <c r="H16" s="1">
        <v>3.8</v>
      </c>
      <c r="I16" s="1">
        <v>0</v>
      </c>
      <c r="K16" s="1">
        <f t="shared" si="0"/>
        <v>16.440000000000001</v>
      </c>
      <c r="L16" s="1">
        <f t="shared" si="1"/>
        <v>-1.0000000000001563E-2</v>
      </c>
      <c r="M16" s="1">
        <v>12</v>
      </c>
    </row>
    <row r="17" spans="1:13" x14ac:dyDescent="0.25">
      <c r="A17" s="1" t="s">
        <v>11</v>
      </c>
      <c r="B17" s="12">
        <v>1.32</v>
      </c>
      <c r="C17" s="1">
        <v>0.28999999999999998</v>
      </c>
      <c r="D17" s="1">
        <v>0.85</v>
      </c>
      <c r="E17" s="1">
        <v>0.18</v>
      </c>
      <c r="F17" s="1">
        <v>0</v>
      </c>
      <c r="G17" s="1">
        <v>0</v>
      </c>
      <c r="H17" s="1">
        <v>0</v>
      </c>
      <c r="I17" s="1">
        <v>0</v>
      </c>
      <c r="K17" s="1">
        <f t="shared" si="0"/>
        <v>1.3199999999999998</v>
      </c>
      <c r="L17" s="1">
        <f t="shared" si="1"/>
        <v>0</v>
      </c>
      <c r="M17" s="1">
        <v>12</v>
      </c>
    </row>
    <row r="18" spans="1:13" x14ac:dyDescent="0.25">
      <c r="A18" s="4" t="s">
        <v>12</v>
      </c>
      <c r="B18" s="13"/>
      <c r="C18" s="4"/>
      <c r="D18" s="4"/>
      <c r="E18" s="4"/>
      <c r="F18" s="4"/>
      <c r="G18" s="4"/>
      <c r="H18" s="4"/>
      <c r="I18" s="4"/>
      <c r="J18" s="1" t="s">
        <v>45</v>
      </c>
      <c r="K18" s="1">
        <f t="shared" si="0"/>
        <v>0</v>
      </c>
      <c r="M18" s="1">
        <v>12</v>
      </c>
    </row>
    <row r="19" spans="1:13" x14ac:dyDescent="0.25">
      <c r="A19" s="4" t="s">
        <v>13</v>
      </c>
      <c r="B19" s="13"/>
      <c r="C19" s="4"/>
      <c r="D19" s="4"/>
      <c r="E19" s="4"/>
      <c r="F19" s="4"/>
      <c r="G19" s="4"/>
      <c r="H19" s="4"/>
      <c r="I19" s="4"/>
      <c r="J19" s="1" t="s">
        <v>45</v>
      </c>
      <c r="K19" s="1">
        <f t="shared" si="0"/>
        <v>0</v>
      </c>
      <c r="M19" s="1">
        <v>12</v>
      </c>
    </row>
    <row r="20" spans="1:13" x14ac:dyDescent="0.25">
      <c r="A20" s="4" t="s">
        <v>14</v>
      </c>
      <c r="B20" s="13"/>
      <c r="C20" s="4"/>
      <c r="D20" s="4"/>
      <c r="E20" s="4"/>
      <c r="F20" s="4"/>
      <c r="G20" s="4"/>
      <c r="H20" s="4"/>
      <c r="I20" s="4"/>
      <c r="J20" s="1" t="s">
        <v>45</v>
      </c>
      <c r="K20" s="1">
        <f t="shared" si="0"/>
        <v>0</v>
      </c>
      <c r="M20" s="1">
        <v>12</v>
      </c>
    </row>
    <row r="21" spans="1:13" x14ac:dyDescent="0.25">
      <c r="A21" s="4" t="s">
        <v>15</v>
      </c>
      <c r="B21" s="13"/>
      <c r="C21" s="4"/>
      <c r="D21" s="4"/>
      <c r="E21" s="4"/>
      <c r="F21" s="4"/>
      <c r="G21" s="4"/>
      <c r="H21" s="4"/>
      <c r="I21" s="4"/>
      <c r="J21" s="1" t="s">
        <v>45</v>
      </c>
      <c r="K21" s="1">
        <f t="shared" si="0"/>
        <v>0</v>
      </c>
      <c r="M21" s="1">
        <v>12</v>
      </c>
    </row>
    <row r="22" spans="1:13" s="5" customFormat="1" x14ac:dyDescent="0.25">
      <c r="A22" s="5" t="s">
        <v>16</v>
      </c>
      <c r="B22" s="14">
        <v>1.95</v>
      </c>
      <c r="C22" s="5">
        <v>0.09</v>
      </c>
      <c r="D22" s="5">
        <v>1.47</v>
      </c>
      <c r="E22" s="5">
        <v>0.25</v>
      </c>
      <c r="F22" s="5">
        <v>0.14000000000000001</v>
      </c>
      <c r="G22" s="5">
        <v>0</v>
      </c>
      <c r="H22" s="5">
        <v>0</v>
      </c>
      <c r="I22" s="5">
        <v>0</v>
      </c>
      <c r="K22" s="5">
        <f t="shared" si="0"/>
        <v>1.9500000000000002</v>
      </c>
      <c r="L22" s="1">
        <f>B22-K22</f>
        <v>0</v>
      </c>
      <c r="M22" s="1">
        <v>12</v>
      </c>
    </row>
    <row r="23" spans="1:13" x14ac:dyDescent="0.25">
      <c r="A23" s="1" t="s">
        <v>24</v>
      </c>
      <c r="B23" s="12">
        <v>27.79</v>
      </c>
      <c r="C23" s="1">
        <v>0.23</v>
      </c>
      <c r="D23" s="1">
        <v>3.3</v>
      </c>
      <c r="E23" s="1">
        <v>5.14</v>
      </c>
      <c r="F23" s="1">
        <v>6.01</v>
      </c>
      <c r="G23" s="1">
        <v>0</v>
      </c>
      <c r="H23" s="1">
        <v>0</v>
      </c>
      <c r="I23" s="1">
        <v>13.11</v>
      </c>
      <c r="K23" s="1">
        <f>SUM(C23:I23)</f>
        <v>27.79</v>
      </c>
      <c r="L23" s="1">
        <f>B23-K23</f>
        <v>0</v>
      </c>
      <c r="M23" s="1">
        <v>12</v>
      </c>
    </row>
    <row r="24" spans="1:13" x14ac:dyDescent="0.25">
      <c r="A24" s="1" t="s">
        <v>27</v>
      </c>
      <c r="B24" s="12">
        <v>0.06</v>
      </c>
      <c r="C24" s="1">
        <v>0</v>
      </c>
      <c r="D24" s="1">
        <v>0.06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K24" s="1">
        <f>SUM(C24:I24)</f>
        <v>0.06</v>
      </c>
      <c r="M24" s="1">
        <v>12</v>
      </c>
    </row>
    <row r="25" spans="1:13" x14ac:dyDescent="0.25">
      <c r="A25" s="1" t="s">
        <v>26</v>
      </c>
      <c r="B25" s="12">
        <v>14.22</v>
      </c>
      <c r="C25" s="1">
        <v>0.11</v>
      </c>
      <c r="D25" s="1">
        <v>1.92</v>
      </c>
      <c r="E25" s="1">
        <v>3.25</v>
      </c>
      <c r="F25" s="1">
        <v>4.53</v>
      </c>
      <c r="G25" s="1">
        <v>4.41</v>
      </c>
      <c r="H25" s="1">
        <v>0</v>
      </c>
      <c r="I25" s="1">
        <v>0</v>
      </c>
      <c r="K25" s="1">
        <f>SUM(C25:I25)</f>
        <v>14.219999999999999</v>
      </c>
      <c r="M25" s="1">
        <v>12</v>
      </c>
    </row>
    <row r="26" spans="1:13" x14ac:dyDescent="0.25">
      <c r="A26" s="1" t="s">
        <v>28</v>
      </c>
      <c r="B26" s="12">
        <v>7.14</v>
      </c>
      <c r="C26" s="1">
        <v>0.05</v>
      </c>
      <c r="D26" s="1">
        <v>0.99</v>
      </c>
      <c r="E26" s="1">
        <v>1.63</v>
      </c>
      <c r="F26" s="1">
        <v>2.27</v>
      </c>
      <c r="G26" s="1">
        <v>2.21</v>
      </c>
      <c r="H26" s="1">
        <v>0</v>
      </c>
      <c r="I26" s="1">
        <v>0</v>
      </c>
      <c r="K26" s="1">
        <f t="shared" si="0"/>
        <v>7.1499999999999995</v>
      </c>
      <c r="L26" s="1">
        <f>B26-K26</f>
        <v>-9.9999999999997868E-3</v>
      </c>
      <c r="M26" s="1">
        <v>12</v>
      </c>
    </row>
    <row r="27" spans="1:13" x14ac:dyDescent="0.25">
      <c r="A27" s="4" t="s">
        <v>18</v>
      </c>
      <c r="B27" s="13"/>
      <c r="C27" s="4"/>
      <c r="D27" s="4"/>
      <c r="E27" s="4"/>
      <c r="F27" s="4"/>
      <c r="G27" s="4"/>
      <c r="H27" s="4"/>
      <c r="I27" s="4"/>
      <c r="J27" s="1" t="s">
        <v>45</v>
      </c>
      <c r="K27" s="1">
        <f t="shared" si="0"/>
        <v>0</v>
      </c>
      <c r="M27" s="1">
        <v>12</v>
      </c>
    </row>
    <row r="28" spans="1:13" x14ac:dyDescent="0.25">
      <c r="A28" s="4" t="s">
        <v>19</v>
      </c>
      <c r="B28" s="13"/>
      <c r="C28" s="4"/>
      <c r="D28" s="4"/>
      <c r="E28" s="4"/>
      <c r="F28" s="4"/>
      <c r="G28" s="4"/>
      <c r="H28" s="4"/>
      <c r="I28" s="4"/>
      <c r="J28" s="1" t="s">
        <v>45</v>
      </c>
      <c r="K28" s="1">
        <f t="shared" si="0"/>
        <v>0</v>
      </c>
      <c r="M28" s="1">
        <v>12</v>
      </c>
    </row>
    <row r="35" spans="4:5" x14ac:dyDescent="0.25">
      <c r="D35" s="7"/>
      <c r="E35" s="1" t="s">
        <v>41</v>
      </c>
    </row>
  </sheetData>
  <phoneticPr fontId="3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1" topLeftCell="A2" activePane="bottomLeft" state="frozen"/>
      <selection pane="bottomLeft" activeCell="L1" sqref="L1"/>
    </sheetView>
  </sheetViews>
  <sheetFormatPr defaultColWidth="9.109375" defaultRowHeight="13.2" x14ac:dyDescent="0.25"/>
  <cols>
    <col min="1" max="1" width="22.109375" style="1" bestFit="1" customWidth="1"/>
    <col min="2" max="2" width="9.44140625" style="1" bestFit="1" customWidth="1"/>
    <col min="3" max="5" width="5.77734375" style="1" bestFit="1" customWidth="1"/>
    <col min="6" max="6" width="6.77734375" style="1" bestFit="1" customWidth="1"/>
    <col min="7" max="8" width="7.77734375" style="1" bestFit="1" customWidth="1"/>
    <col min="9" max="9" width="21.109375" style="1" bestFit="1" customWidth="1"/>
    <col min="10" max="10" width="9.109375" style="1"/>
    <col min="11" max="11" width="16" style="1" bestFit="1" customWidth="1"/>
    <col min="12" max="12" width="9.109375" style="1"/>
    <col min="13" max="13" width="10" style="1" customWidth="1"/>
    <col min="14" max="14" width="21.33203125" style="1" customWidth="1"/>
    <col min="15" max="15" width="9.109375" style="1"/>
    <col min="16" max="16" width="21.109375" style="1" customWidth="1"/>
    <col min="17" max="16384" width="9.109375" style="1"/>
  </cols>
  <sheetData>
    <row r="1" spans="1:12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44</v>
      </c>
      <c r="J1" s="1" t="s">
        <v>38</v>
      </c>
      <c r="K1" s="1" t="s">
        <v>40</v>
      </c>
      <c r="L1" s="1" t="s">
        <v>50</v>
      </c>
    </row>
    <row r="2" spans="1:12" x14ac:dyDescent="0.25">
      <c r="A2" s="4" t="s">
        <v>1</v>
      </c>
      <c r="B2" s="13"/>
      <c r="C2" s="4"/>
      <c r="D2" s="4"/>
      <c r="E2" s="4"/>
      <c r="F2" s="4"/>
      <c r="G2" s="4"/>
      <c r="H2" s="4"/>
      <c r="I2" s="1" t="s">
        <v>45</v>
      </c>
      <c r="L2" s="1">
        <v>12</v>
      </c>
    </row>
    <row r="3" spans="1:12" x14ac:dyDescent="0.25">
      <c r="A3" s="4" t="s">
        <v>25</v>
      </c>
      <c r="B3" s="13"/>
      <c r="C3" s="4"/>
      <c r="D3" s="4"/>
      <c r="E3" s="4"/>
      <c r="F3" s="4"/>
      <c r="G3" s="4"/>
      <c r="H3" s="4"/>
      <c r="I3" s="1" t="s">
        <v>43</v>
      </c>
      <c r="L3" s="1">
        <v>12</v>
      </c>
    </row>
    <row r="4" spans="1:12" x14ac:dyDescent="0.25">
      <c r="A4" s="4" t="s">
        <v>2</v>
      </c>
      <c r="B4" s="13"/>
      <c r="C4" s="4"/>
      <c r="D4" s="4"/>
      <c r="E4" s="4"/>
      <c r="F4" s="4"/>
      <c r="G4" s="4"/>
      <c r="H4" s="4"/>
      <c r="I4" s="1" t="s">
        <v>45</v>
      </c>
      <c r="L4" s="1">
        <v>12</v>
      </c>
    </row>
    <row r="5" spans="1:12" x14ac:dyDescent="0.25">
      <c r="A5" s="1" t="s">
        <v>3</v>
      </c>
      <c r="B5" s="12">
        <v>3.09</v>
      </c>
      <c r="C5" s="1">
        <v>0.08</v>
      </c>
      <c r="D5" s="1">
        <v>0.75</v>
      </c>
      <c r="E5" s="1">
        <v>1.03</v>
      </c>
      <c r="F5" s="1">
        <v>0</v>
      </c>
      <c r="G5" s="1">
        <v>1.24</v>
      </c>
      <c r="H5" s="1">
        <v>0</v>
      </c>
      <c r="J5" s="1">
        <f>SUM(C5:H5)</f>
        <v>3.0999999999999996</v>
      </c>
      <c r="K5" s="1">
        <f>B5-J5</f>
        <v>-9.9999999999997868E-3</v>
      </c>
      <c r="L5" s="1">
        <v>12</v>
      </c>
    </row>
    <row r="6" spans="1:12" x14ac:dyDescent="0.25">
      <c r="A6" s="1" t="s">
        <v>4</v>
      </c>
      <c r="B6" s="12">
        <v>10.8</v>
      </c>
      <c r="C6" s="1">
        <v>0.04</v>
      </c>
      <c r="D6" s="1">
        <v>1.32</v>
      </c>
      <c r="E6" s="1">
        <v>1.34</v>
      </c>
      <c r="F6" s="1">
        <v>4.2300000000000004</v>
      </c>
      <c r="G6" s="1">
        <v>3.87</v>
      </c>
      <c r="H6" s="1">
        <v>0</v>
      </c>
      <c r="J6" s="1">
        <f t="shared" ref="J6:J24" si="0">SUM(C6:H6)</f>
        <v>10.8</v>
      </c>
      <c r="K6" s="1">
        <f t="shared" ref="K6:K24" si="1">B6-J6</f>
        <v>0</v>
      </c>
      <c r="L6" s="1">
        <v>12</v>
      </c>
    </row>
    <row r="7" spans="1:12" x14ac:dyDescent="0.25">
      <c r="A7" s="1" t="s">
        <v>5</v>
      </c>
      <c r="B7" s="12">
        <v>1.53</v>
      </c>
      <c r="C7" s="1">
        <v>0.12</v>
      </c>
      <c r="D7" s="1">
        <v>0.49</v>
      </c>
      <c r="E7" s="1">
        <v>0.43</v>
      </c>
      <c r="F7" s="1">
        <v>0.49</v>
      </c>
      <c r="G7" s="1">
        <v>0</v>
      </c>
      <c r="H7" s="1">
        <v>0</v>
      </c>
      <c r="J7" s="1">
        <f t="shared" si="0"/>
        <v>1.53</v>
      </c>
      <c r="K7" s="1">
        <f t="shared" si="1"/>
        <v>0</v>
      </c>
      <c r="L7" s="1">
        <v>12</v>
      </c>
    </row>
    <row r="8" spans="1:12" x14ac:dyDescent="0.25">
      <c r="A8" s="1" t="s">
        <v>6</v>
      </c>
      <c r="B8" s="12">
        <v>15.51</v>
      </c>
      <c r="C8" s="1">
        <v>0.13</v>
      </c>
      <c r="D8" s="1">
        <v>0.7</v>
      </c>
      <c r="E8" s="1">
        <v>1.18</v>
      </c>
      <c r="F8" s="1">
        <v>5.68</v>
      </c>
      <c r="G8" s="1">
        <v>7.82</v>
      </c>
      <c r="H8" s="1">
        <v>0</v>
      </c>
      <c r="J8" s="1">
        <f t="shared" si="0"/>
        <v>15.51</v>
      </c>
      <c r="K8" s="1">
        <f t="shared" si="1"/>
        <v>0</v>
      </c>
      <c r="L8" s="1">
        <v>12</v>
      </c>
    </row>
    <row r="9" spans="1:12" x14ac:dyDescent="0.25">
      <c r="A9" s="1" t="s">
        <v>21</v>
      </c>
      <c r="B9" s="12">
        <v>17.55</v>
      </c>
      <c r="C9" s="1">
        <v>0.25</v>
      </c>
      <c r="D9" s="1">
        <v>0.88</v>
      </c>
      <c r="E9" s="1">
        <v>3.26</v>
      </c>
      <c r="F9" s="1">
        <v>5.49</v>
      </c>
      <c r="G9" s="1">
        <v>2.73</v>
      </c>
      <c r="H9" s="1">
        <v>4.9400000000000004</v>
      </c>
      <c r="J9" s="1">
        <f t="shared" si="0"/>
        <v>17.55</v>
      </c>
      <c r="K9" s="1">
        <f t="shared" si="1"/>
        <v>0</v>
      </c>
      <c r="L9" s="1">
        <v>12</v>
      </c>
    </row>
    <row r="10" spans="1:12" x14ac:dyDescent="0.25">
      <c r="A10" s="1" t="s">
        <v>7</v>
      </c>
      <c r="B10" s="12">
        <v>8.8800000000000008</v>
      </c>
      <c r="C10" s="1">
        <v>0.11</v>
      </c>
      <c r="D10" s="1">
        <v>0.66</v>
      </c>
      <c r="E10" s="1">
        <v>1.66</v>
      </c>
      <c r="F10" s="1">
        <v>5.21</v>
      </c>
      <c r="G10" s="1">
        <v>1.24</v>
      </c>
      <c r="H10" s="1">
        <v>0</v>
      </c>
      <c r="J10" s="1">
        <f t="shared" si="0"/>
        <v>8.879999999999999</v>
      </c>
      <c r="K10" s="1">
        <f t="shared" si="1"/>
        <v>0</v>
      </c>
      <c r="L10" s="1">
        <v>12</v>
      </c>
    </row>
    <row r="11" spans="1:12" x14ac:dyDescent="0.25">
      <c r="A11" s="1" t="s">
        <v>22</v>
      </c>
      <c r="B11" s="12">
        <v>4.16</v>
      </c>
      <c r="C11" s="1">
        <v>0</v>
      </c>
      <c r="D11" s="1">
        <v>0.09</v>
      </c>
      <c r="E11" s="1">
        <v>1.54</v>
      </c>
      <c r="F11" s="1">
        <v>0.44</v>
      </c>
      <c r="G11" s="1">
        <v>2.09</v>
      </c>
      <c r="H11" s="1">
        <v>0</v>
      </c>
      <c r="J11" s="1">
        <f t="shared" si="0"/>
        <v>4.16</v>
      </c>
      <c r="K11" s="1">
        <f t="shared" si="1"/>
        <v>0</v>
      </c>
      <c r="L11" s="1">
        <v>12</v>
      </c>
    </row>
    <row r="12" spans="1:12" x14ac:dyDescent="0.25">
      <c r="A12" s="1" t="s">
        <v>23</v>
      </c>
      <c r="B12" s="12">
        <v>1.55</v>
      </c>
      <c r="C12" s="1">
        <v>0.02</v>
      </c>
      <c r="D12" s="1">
        <v>0.24</v>
      </c>
      <c r="E12" s="1">
        <v>0.84</v>
      </c>
      <c r="F12" s="1">
        <v>0.44</v>
      </c>
      <c r="G12" s="1">
        <v>0</v>
      </c>
      <c r="H12" s="1">
        <v>0</v>
      </c>
      <c r="J12" s="1">
        <f t="shared" si="0"/>
        <v>1.54</v>
      </c>
      <c r="K12" s="1">
        <f t="shared" si="1"/>
        <v>1.0000000000000009E-2</v>
      </c>
      <c r="L12" s="1">
        <v>12</v>
      </c>
    </row>
    <row r="13" spans="1:12" x14ac:dyDescent="0.25">
      <c r="A13" s="1" t="s">
        <v>8</v>
      </c>
      <c r="B13" s="12">
        <v>4.1100000000000003</v>
      </c>
      <c r="C13" s="1">
        <v>0.09</v>
      </c>
      <c r="D13" s="1">
        <v>0.36</v>
      </c>
      <c r="E13" s="1">
        <v>0.7</v>
      </c>
      <c r="F13" s="1">
        <v>2.95</v>
      </c>
      <c r="G13" s="1">
        <v>0</v>
      </c>
      <c r="H13" s="1">
        <v>0</v>
      </c>
      <c r="J13" s="1">
        <f t="shared" si="0"/>
        <v>4.0999999999999996</v>
      </c>
      <c r="K13" s="1">
        <f t="shared" si="1"/>
        <v>1.0000000000000675E-2</v>
      </c>
      <c r="L13" s="1">
        <v>12</v>
      </c>
    </row>
    <row r="14" spans="1:12" x14ac:dyDescent="0.25">
      <c r="A14" s="1" t="s">
        <v>9</v>
      </c>
      <c r="B14" s="12">
        <v>17.25</v>
      </c>
      <c r="C14" s="1">
        <v>0.04</v>
      </c>
      <c r="D14" s="1">
        <v>0.27</v>
      </c>
      <c r="E14" s="1">
        <v>2.71</v>
      </c>
      <c r="F14" s="1">
        <v>3.78</v>
      </c>
      <c r="G14" s="1">
        <v>4.4800000000000004</v>
      </c>
      <c r="H14" s="1">
        <v>5.97</v>
      </c>
      <c r="J14" s="1">
        <f t="shared" si="0"/>
        <v>17.25</v>
      </c>
      <c r="K14" s="1">
        <f t="shared" si="1"/>
        <v>0</v>
      </c>
      <c r="L14" s="1">
        <v>12</v>
      </c>
    </row>
    <row r="15" spans="1:12" x14ac:dyDescent="0.25">
      <c r="A15" s="1" t="s">
        <v>10</v>
      </c>
      <c r="B15" s="12">
        <v>6.63</v>
      </c>
      <c r="C15" s="1">
        <v>0.04</v>
      </c>
      <c r="D15" s="1">
        <v>0.35</v>
      </c>
      <c r="E15" s="1">
        <v>2.35</v>
      </c>
      <c r="F15" s="1">
        <v>3.89</v>
      </c>
      <c r="G15" s="1">
        <v>0</v>
      </c>
      <c r="H15" s="1">
        <v>0</v>
      </c>
      <c r="J15" s="1">
        <f t="shared" si="0"/>
        <v>6.6300000000000008</v>
      </c>
      <c r="K15" s="1">
        <f t="shared" si="1"/>
        <v>0</v>
      </c>
      <c r="L15" s="1">
        <v>12</v>
      </c>
    </row>
    <row r="16" spans="1:12" x14ac:dyDescent="0.25">
      <c r="A16" s="1" t="s">
        <v>37</v>
      </c>
      <c r="B16" s="12">
        <v>24.32</v>
      </c>
      <c r="C16" s="1">
        <v>0.06</v>
      </c>
      <c r="D16" s="1">
        <v>0.5</v>
      </c>
      <c r="E16" s="1">
        <v>0.78</v>
      </c>
      <c r="F16" s="1">
        <v>1.31</v>
      </c>
      <c r="G16" s="1">
        <v>9.7200000000000006</v>
      </c>
      <c r="H16" s="1">
        <v>11.94</v>
      </c>
      <c r="J16" s="1">
        <f t="shared" si="0"/>
        <v>24.310000000000002</v>
      </c>
      <c r="K16" s="1">
        <f t="shared" si="1"/>
        <v>9.9999999999980105E-3</v>
      </c>
      <c r="L16" s="1">
        <v>12</v>
      </c>
    </row>
    <row r="17" spans="1:12" x14ac:dyDescent="0.25">
      <c r="A17" s="1" t="s">
        <v>11</v>
      </c>
      <c r="B17" s="12">
        <v>0.61</v>
      </c>
      <c r="C17" s="1">
        <v>0.1</v>
      </c>
      <c r="D17" s="1">
        <v>0.42</v>
      </c>
      <c r="E17" s="1">
        <v>0.09</v>
      </c>
      <c r="F17" s="1">
        <v>0</v>
      </c>
      <c r="G17" s="1">
        <v>0</v>
      </c>
      <c r="H17" s="1">
        <v>0</v>
      </c>
      <c r="J17" s="1">
        <f t="shared" si="0"/>
        <v>0.61</v>
      </c>
      <c r="K17" s="1">
        <f t="shared" si="1"/>
        <v>0</v>
      </c>
      <c r="L17" s="1">
        <v>12</v>
      </c>
    </row>
    <row r="18" spans="1:12" x14ac:dyDescent="0.25">
      <c r="A18" s="4" t="s">
        <v>12</v>
      </c>
      <c r="B18" s="13"/>
      <c r="C18" s="4"/>
      <c r="D18" s="4"/>
      <c r="E18" s="4"/>
      <c r="F18" s="4"/>
      <c r="G18" s="4"/>
      <c r="H18" s="4"/>
      <c r="I18" s="1" t="s">
        <v>45</v>
      </c>
      <c r="L18" s="1">
        <v>12</v>
      </c>
    </row>
    <row r="19" spans="1:12" x14ac:dyDescent="0.25">
      <c r="A19" s="4" t="s">
        <v>13</v>
      </c>
      <c r="B19" s="13"/>
      <c r="C19" s="4"/>
      <c r="D19" s="4"/>
      <c r="E19" s="4"/>
      <c r="F19" s="4"/>
      <c r="G19" s="4"/>
      <c r="H19" s="4"/>
      <c r="I19" s="1" t="s">
        <v>45</v>
      </c>
      <c r="L19" s="1">
        <v>12</v>
      </c>
    </row>
    <row r="20" spans="1:12" x14ac:dyDescent="0.25">
      <c r="A20" s="4" t="s">
        <v>14</v>
      </c>
      <c r="B20" s="13"/>
      <c r="C20" s="4"/>
      <c r="D20" s="4"/>
      <c r="E20" s="4"/>
      <c r="F20" s="4"/>
      <c r="G20" s="4"/>
      <c r="H20" s="4"/>
      <c r="I20" s="1" t="s">
        <v>45</v>
      </c>
      <c r="L20" s="1">
        <v>12</v>
      </c>
    </row>
    <row r="21" spans="1:12" x14ac:dyDescent="0.25">
      <c r="A21" s="4" t="s">
        <v>15</v>
      </c>
      <c r="B21" s="13"/>
      <c r="C21" s="4"/>
      <c r="D21" s="4"/>
      <c r="E21" s="4"/>
      <c r="F21" s="4"/>
      <c r="G21" s="4"/>
      <c r="H21" s="4"/>
      <c r="I21" s="1" t="s">
        <v>45</v>
      </c>
      <c r="L21" s="1">
        <v>12</v>
      </c>
    </row>
    <row r="22" spans="1:12" x14ac:dyDescent="0.25">
      <c r="A22" s="4" t="s">
        <v>16</v>
      </c>
      <c r="B22" s="13"/>
      <c r="C22" s="4"/>
      <c r="D22" s="4"/>
      <c r="E22" s="4"/>
      <c r="F22" s="4"/>
      <c r="G22" s="4"/>
      <c r="H22" s="4"/>
      <c r="I22" s="1" t="s">
        <v>45</v>
      </c>
      <c r="L22" s="1">
        <v>12</v>
      </c>
    </row>
    <row r="23" spans="1:12" x14ac:dyDescent="0.25">
      <c r="A23" s="1" t="s">
        <v>46</v>
      </c>
      <c r="B23" s="12">
        <v>29.55</v>
      </c>
      <c r="C23" s="1">
        <v>0.36</v>
      </c>
      <c r="D23" s="1">
        <v>1.85</v>
      </c>
      <c r="E23" s="1">
        <v>5.08</v>
      </c>
      <c r="F23" s="1">
        <v>12.01</v>
      </c>
      <c r="G23" s="1">
        <v>10.25</v>
      </c>
      <c r="H23" s="1">
        <v>0</v>
      </c>
      <c r="J23" s="1">
        <f t="shared" si="0"/>
        <v>29.55</v>
      </c>
      <c r="K23" s="1">
        <f t="shared" si="1"/>
        <v>0</v>
      </c>
      <c r="L23" s="1">
        <v>12</v>
      </c>
    </row>
    <row r="24" spans="1:12" x14ac:dyDescent="0.25">
      <c r="A24" s="1" t="s">
        <v>47</v>
      </c>
      <c r="B24" s="12">
        <v>20.74</v>
      </c>
      <c r="C24" s="1">
        <v>0.15</v>
      </c>
      <c r="D24" s="1">
        <v>1.02</v>
      </c>
      <c r="E24" s="1">
        <v>3.36</v>
      </c>
      <c r="F24" s="1">
        <v>6.16</v>
      </c>
      <c r="G24" s="1">
        <v>10.050000000000001</v>
      </c>
      <c r="H24" s="1">
        <v>0</v>
      </c>
      <c r="J24" s="1">
        <f t="shared" si="0"/>
        <v>20.740000000000002</v>
      </c>
      <c r="K24" s="1">
        <f t="shared" si="1"/>
        <v>0</v>
      </c>
      <c r="L24" s="1">
        <v>12</v>
      </c>
    </row>
    <row r="25" spans="1:12" x14ac:dyDescent="0.25">
      <c r="A25" s="4" t="s">
        <v>28</v>
      </c>
      <c r="B25" s="13"/>
      <c r="C25" s="4"/>
      <c r="D25" s="4"/>
      <c r="E25" s="4"/>
      <c r="F25" s="4"/>
      <c r="G25" s="4"/>
      <c r="H25" s="4"/>
      <c r="I25" s="1" t="s">
        <v>43</v>
      </c>
      <c r="L25" s="1">
        <v>12</v>
      </c>
    </row>
    <row r="26" spans="1:12" x14ac:dyDescent="0.25">
      <c r="A26" s="4" t="s">
        <v>18</v>
      </c>
      <c r="B26" s="13"/>
      <c r="C26" s="4"/>
      <c r="D26" s="4"/>
      <c r="E26" s="4"/>
      <c r="F26" s="4"/>
      <c r="G26" s="4"/>
      <c r="H26" s="4"/>
      <c r="I26" s="1" t="s">
        <v>45</v>
      </c>
      <c r="L26" s="1">
        <v>12</v>
      </c>
    </row>
    <row r="27" spans="1:12" x14ac:dyDescent="0.25">
      <c r="A27" s="4" t="s">
        <v>19</v>
      </c>
      <c r="B27" s="13"/>
      <c r="C27" s="4"/>
      <c r="D27" s="4"/>
      <c r="E27" s="4"/>
      <c r="F27" s="4"/>
      <c r="G27" s="4"/>
      <c r="H27" s="4"/>
      <c r="I27" s="1" t="s">
        <v>45</v>
      </c>
      <c r="L27" s="1">
        <v>12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pane ySplit="1" topLeftCell="A2" activePane="bottomLeft" state="frozen"/>
      <selection pane="bottomLeft" activeCell="L1" sqref="L1"/>
    </sheetView>
  </sheetViews>
  <sheetFormatPr defaultColWidth="9.109375" defaultRowHeight="13.2" x14ac:dyDescent="0.25"/>
  <cols>
    <col min="1" max="1" width="19.44140625" style="1" bestFit="1" customWidth="1"/>
    <col min="2" max="2" width="9.44140625" style="1" bestFit="1" customWidth="1"/>
    <col min="3" max="3" width="9.33203125" style="1" customWidth="1"/>
    <col min="4" max="4" width="7.109375" style="1" customWidth="1"/>
    <col min="5" max="5" width="7.77734375" style="1" customWidth="1"/>
    <col min="6" max="6" width="7.44140625" style="1" customWidth="1"/>
    <col min="7" max="8" width="8" style="1" customWidth="1"/>
    <col min="9" max="9" width="10.77734375" style="1" customWidth="1"/>
    <col min="10" max="10" width="8.44140625" style="1" customWidth="1"/>
    <col min="11" max="11" width="7.44140625" style="1" customWidth="1"/>
    <col min="12" max="12" width="10" style="1" customWidth="1"/>
    <col min="13" max="13" width="21.33203125" style="1" customWidth="1"/>
    <col min="14" max="14" width="9.109375" style="1"/>
    <col min="15" max="15" width="21.109375" style="1" customWidth="1"/>
    <col min="16" max="16384" width="9.109375" style="1"/>
  </cols>
  <sheetData>
    <row r="1" spans="1:12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44</v>
      </c>
      <c r="J1" s="1" t="s">
        <v>36</v>
      </c>
      <c r="K1" s="1" t="s">
        <v>40</v>
      </c>
      <c r="L1" s="1" t="s">
        <v>50</v>
      </c>
    </row>
    <row r="2" spans="1:12" x14ac:dyDescent="0.25">
      <c r="A2" s="1" t="s">
        <v>1</v>
      </c>
      <c r="B2" s="12">
        <v>3.33</v>
      </c>
      <c r="C2" s="1">
        <v>0.01</v>
      </c>
      <c r="D2" s="1">
        <v>0.11</v>
      </c>
      <c r="E2" s="1">
        <v>0.31</v>
      </c>
      <c r="F2" s="1">
        <v>1.43</v>
      </c>
      <c r="G2" s="1">
        <v>1.47</v>
      </c>
      <c r="H2" s="1">
        <v>0</v>
      </c>
      <c r="J2" s="1">
        <f>SUM(C2:H2)</f>
        <v>3.33</v>
      </c>
      <c r="K2" s="1">
        <f>B2-J2</f>
        <v>0</v>
      </c>
      <c r="L2" s="1">
        <v>12</v>
      </c>
    </row>
    <row r="3" spans="1:12" x14ac:dyDescent="0.25">
      <c r="A3" s="1" t="s">
        <v>25</v>
      </c>
      <c r="B3" s="12">
        <v>1.68</v>
      </c>
      <c r="C3" s="1">
        <v>0.05</v>
      </c>
      <c r="D3" s="1">
        <v>0.7</v>
      </c>
      <c r="E3" s="1">
        <v>0.93</v>
      </c>
      <c r="F3" s="1">
        <v>0</v>
      </c>
      <c r="G3" s="1">
        <v>0</v>
      </c>
      <c r="H3" s="1">
        <v>0</v>
      </c>
      <c r="J3" s="1">
        <f t="shared" ref="J3:J29" si="0">SUM(C3:H3)</f>
        <v>1.6800000000000002</v>
      </c>
      <c r="K3" s="1">
        <f t="shared" ref="K3:K29" si="1">B3-J3</f>
        <v>0</v>
      </c>
      <c r="L3" s="1">
        <v>12</v>
      </c>
    </row>
    <row r="4" spans="1:12" x14ac:dyDescent="0.25">
      <c r="A4" s="1" t="s">
        <v>2</v>
      </c>
      <c r="B4" s="12">
        <v>5.07</v>
      </c>
      <c r="C4" s="1">
        <v>0.08</v>
      </c>
      <c r="D4" s="1">
        <v>0.74</v>
      </c>
      <c r="E4" s="1">
        <v>1.37</v>
      </c>
      <c r="F4" s="1">
        <v>2.89</v>
      </c>
      <c r="G4" s="1">
        <v>0</v>
      </c>
      <c r="H4" s="1">
        <v>0</v>
      </c>
      <c r="J4" s="1">
        <f t="shared" si="0"/>
        <v>5.08</v>
      </c>
      <c r="K4" s="1">
        <f t="shared" si="1"/>
        <v>-9.9999999999997868E-3</v>
      </c>
      <c r="L4" s="1">
        <v>12</v>
      </c>
    </row>
    <row r="5" spans="1:12" x14ac:dyDescent="0.25">
      <c r="A5" s="1" t="s">
        <v>3</v>
      </c>
      <c r="B5" s="12">
        <v>3.03</v>
      </c>
      <c r="C5" s="1">
        <v>0.04</v>
      </c>
      <c r="D5" s="1">
        <v>0.44</v>
      </c>
      <c r="E5" s="1">
        <v>1.62</v>
      </c>
      <c r="F5" s="1">
        <v>0.93</v>
      </c>
      <c r="G5" s="1">
        <v>0</v>
      </c>
      <c r="H5" s="1">
        <v>0</v>
      </c>
      <c r="J5" s="1">
        <f t="shared" si="0"/>
        <v>3.0300000000000002</v>
      </c>
      <c r="K5" s="1">
        <f t="shared" si="1"/>
        <v>0</v>
      </c>
      <c r="L5" s="1">
        <v>12</v>
      </c>
    </row>
    <row r="6" spans="1:12" x14ac:dyDescent="0.25">
      <c r="A6" s="1" t="s">
        <v>4</v>
      </c>
      <c r="B6" s="12">
        <v>8.7899999999999991</v>
      </c>
      <c r="C6" s="1">
        <v>7.0000000000000007E-2</v>
      </c>
      <c r="D6" s="1">
        <v>0.52</v>
      </c>
      <c r="E6" s="1">
        <v>3.17</v>
      </c>
      <c r="F6" s="1">
        <v>1.46</v>
      </c>
      <c r="G6" s="1">
        <v>3.57</v>
      </c>
      <c r="H6" s="1">
        <v>0</v>
      </c>
      <c r="J6" s="1">
        <f t="shared" si="0"/>
        <v>8.7899999999999991</v>
      </c>
      <c r="K6" s="1">
        <f t="shared" si="1"/>
        <v>0</v>
      </c>
      <c r="L6" s="1">
        <v>12</v>
      </c>
    </row>
    <row r="7" spans="1:12" x14ac:dyDescent="0.25">
      <c r="A7" s="1" t="s">
        <v>5</v>
      </c>
      <c r="B7" s="12">
        <v>8.5</v>
      </c>
      <c r="C7" s="1">
        <v>0.16</v>
      </c>
      <c r="D7" s="1">
        <v>2.39</v>
      </c>
      <c r="E7" s="1">
        <v>0.92</v>
      </c>
      <c r="F7" s="1">
        <v>5.04</v>
      </c>
      <c r="G7" s="1">
        <v>0</v>
      </c>
      <c r="H7" s="1">
        <v>0</v>
      </c>
      <c r="J7" s="1">
        <f t="shared" si="0"/>
        <v>8.51</v>
      </c>
      <c r="K7" s="1">
        <f t="shared" si="1"/>
        <v>-9.9999999999997868E-3</v>
      </c>
      <c r="L7" s="1">
        <v>12</v>
      </c>
    </row>
    <row r="8" spans="1:12" x14ac:dyDescent="0.25">
      <c r="A8" s="1" t="s">
        <v>6</v>
      </c>
      <c r="B8" s="12">
        <v>25.26</v>
      </c>
      <c r="C8" s="1">
        <v>0.09</v>
      </c>
      <c r="D8" s="1">
        <v>0.44</v>
      </c>
      <c r="E8" s="1">
        <v>3.41</v>
      </c>
      <c r="F8" s="1">
        <v>5.27</v>
      </c>
      <c r="G8" s="1">
        <v>11.11</v>
      </c>
      <c r="H8" s="1">
        <v>4.9400000000000004</v>
      </c>
      <c r="J8" s="1">
        <f t="shared" si="0"/>
        <v>25.26</v>
      </c>
      <c r="K8" s="1">
        <f t="shared" si="1"/>
        <v>0</v>
      </c>
      <c r="L8" s="1">
        <v>12</v>
      </c>
    </row>
    <row r="9" spans="1:12" x14ac:dyDescent="0.25">
      <c r="A9" s="1" t="s">
        <v>21</v>
      </c>
      <c r="B9" s="12">
        <v>13.91</v>
      </c>
      <c r="C9" s="1">
        <v>0.12</v>
      </c>
      <c r="D9" s="1">
        <v>1.01</v>
      </c>
      <c r="E9" s="1">
        <v>1.63</v>
      </c>
      <c r="F9" s="1">
        <v>5.45</v>
      </c>
      <c r="G9" s="1">
        <v>5.69</v>
      </c>
      <c r="H9" s="1">
        <v>0</v>
      </c>
      <c r="J9" s="1">
        <f t="shared" si="0"/>
        <v>13.900000000000002</v>
      </c>
      <c r="K9" s="1">
        <f t="shared" si="1"/>
        <v>9.9999999999980105E-3</v>
      </c>
      <c r="L9" s="1">
        <v>12</v>
      </c>
    </row>
    <row r="10" spans="1:12" x14ac:dyDescent="0.25">
      <c r="A10" s="1" t="s">
        <v>7</v>
      </c>
      <c r="B10" s="12">
        <v>10.89</v>
      </c>
      <c r="C10" s="1">
        <v>0.17</v>
      </c>
      <c r="D10" s="1">
        <v>0.63</v>
      </c>
      <c r="E10" s="1">
        <v>3.61</v>
      </c>
      <c r="F10" s="1">
        <v>6.48</v>
      </c>
      <c r="G10" s="1">
        <v>0</v>
      </c>
      <c r="H10" s="1">
        <v>0</v>
      </c>
      <c r="J10" s="1">
        <f t="shared" si="0"/>
        <v>10.89</v>
      </c>
      <c r="K10" s="1">
        <f t="shared" si="1"/>
        <v>0</v>
      </c>
      <c r="L10" s="1">
        <v>12</v>
      </c>
    </row>
    <row r="11" spans="1:12" x14ac:dyDescent="0.25">
      <c r="A11" s="1" t="s">
        <v>22</v>
      </c>
      <c r="B11" s="12">
        <v>9.1199999999999992</v>
      </c>
      <c r="C11" s="1">
        <v>0.3</v>
      </c>
      <c r="D11" s="1">
        <v>1.81</v>
      </c>
      <c r="E11" s="1">
        <v>2.79</v>
      </c>
      <c r="F11" s="1">
        <v>2.99</v>
      </c>
      <c r="G11" s="1">
        <v>1.23</v>
      </c>
      <c r="H11" s="1">
        <v>0</v>
      </c>
      <c r="J11" s="1">
        <f t="shared" si="0"/>
        <v>9.120000000000001</v>
      </c>
      <c r="K11" s="1">
        <f t="shared" si="1"/>
        <v>0</v>
      </c>
      <c r="L11" s="1">
        <v>12</v>
      </c>
    </row>
    <row r="12" spans="1:12" x14ac:dyDescent="0.25">
      <c r="A12" s="1" t="s">
        <v>23</v>
      </c>
      <c r="B12" s="12">
        <v>2.5</v>
      </c>
      <c r="C12" s="1">
        <v>0.28000000000000003</v>
      </c>
      <c r="D12" s="1">
        <v>0.47</v>
      </c>
      <c r="E12" s="1">
        <v>0.84</v>
      </c>
      <c r="F12" s="1">
        <v>0.91</v>
      </c>
      <c r="G12" s="1">
        <v>0</v>
      </c>
      <c r="H12" s="1">
        <v>0</v>
      </c>
      <c r="J12" s="1">
        <f t="shared" si="0"/>
        <v>2.5</v>
      </c>
      <c r="K12" s="1">
        <f t="shared" si="1"/>
        <v>0</v>
      </c>
      <c r="L12" s="1">
        <v>12</v>
      </c>
    </row>
    <row r="13" spans="1:12" x14ac:dyDescent="0.25">
      <c r="A13" s="1" t="s">
        <v>8</v>
      </c>
      <c r="B13" s="12">
        <v>1.94</v>
      </c>
      <c r="C13" s="1">
        <v>7.0000000000000007E-2</v>
      </c>
      <c r="D13" s="1">
        <v>0.15</v>
      </c>
      <c r="E13" s="1">
        <v>0.49</v>
      </c>
      <c r="F13" s="1">
        <v>1.22</v>
      </c>
      <c r="G13" s="1">
        <v>0</v>
      </c>
      <c r="H13" s="1">
        <v>0</v>
      </c>
      <c r="J13" s="1">
        <f t="shared" si="0"/>
        <v>1.93</v>
      </c>
      <c r="K13" s="1">
        <f t="shared" si="1"/>
        <v>1.0000000000000009E-2</v>
      </c>
      <c r="L13" s="1">
        <v>12</v>
      </c>
    </row>
    <row r="14" spans="1:12" x14ac:dyDescent="0.25">
      <c r="A14" s="1" t="s">
        <v>9</v>
      </c>
      <c r="B14" s="12">
        <v>5.47</v>
      </c>
      <c r="C14" s="1">
        <v>0.08</v>
      </c>
      <c r="D14" s="1">
        <v>0.85</v>
      </c>
      <c r="E14" s="1">
        <v>2.71</v>
      </c>
      <c r="F14" s="1">
        <v>1.83</v>
      </c>
      <c r="G14" s="1">
        <v>0</v>
      </c>
      <c r="H14" s="1">
        <v>0</v>
      </c>
      <c r="J14" s="1">
        <f t="shared" si="0"/>
        <v>5.47</v>
      </c>
      <c r="K14" s="1">
        <f t="shared" si="1"/>
        <v>0</v>
      </c>
      <c r="L14" s="1">
        <v>12</v>
      </c>
    </row>
    <row r="15" spans="1:12" x14ac:dyDescent="0.25">
      <c r="A15" s="1" t="s">
        <v>10</v>
      </c>
      <c r="B15" s="12">
        <v>5.18</v>
      </c>
      <c r="C15" s="1">
        <v>0.02</v>
      </c>
      <c r="D15" s="1">
        <v>0.68</v>
      </c>
      <c r="E15" s="1">
        <v>1.54</v>
      </c>
      <c r="F15" s="1">
        <v>2.94</v>
      </c>
      <c r="G15" s="1">
        <v>0</v>
      </c>
      <c r="H15" s="1">
        <v>0</v>
      </c>
      <c r="J15" s="1">
        <f t="shared" si="0"/>
        <v>5.18</v>
      </c>
      <c r="K15" s="1">
        <f t="shared" si="1"/>
        <v>0</v>
      </c>
      <c r="L15" s="1">
        <v>12</v>
      </c>
    </row>
    <row r="16" spans="1:12" x14ac:dyDescent="0.25">
      <c r="A16" s="1" t="s">
        <v>37</v>
      </c>
      <c r="B16" s="12">
        <v>22.69</v>
      </c>
      <c r="C16" s="1">
        <v>0.06</v>
      </c>
      <c r="D16" s="1">
        <v>0.41</v>
      </c>
      <c r="E16" s="1">
        <v>0.61</v>
      </c>
      <c r="F16" s="1">
        <v>3.07</v>
      </c>
      <c r="G16" s="1">
        <v>8.16</v>
      </c>
      <c r="H16" s="1">
        <v>10.38</v>
      </c>
      <c r="J16" s="1">
        <f t="shared" si="0"/>
        <v>22.69</v>
      </c>
      <c r="K16" s="1">
        <f t="shared" si="1"/>
        <v>0</v>
      </c>
      <c r="L16" s="1">
        <v>12</v>
      </c>
    </row>
    <row r="17" spans="1:12" x14ac:dyDescent="0.25">
      <c r="A17" s="1" t="s">
        <v>11</v>
      </c>
      <c r="B17" s="12">
        <v>0.69</v>
      </c>
      <c r="C17" s="1">
        <v>0.12</v>
      </c>
      <c r="D17" s="1">
        <v>0.39</v>
      </c>
      <c r="E17" s="1">
        <v>0.18</v>
      </c>
      <c r="F17" s="1">
        <v>0</v>
      </c>
      <c r="G17" s="1">
        <v>0</v>
      </c>
      <c r="H17" s="1">
        <v>0</v>
      </c>
      <c r="J17" s="1">
        <f t="shared" si="0"/>
        <v>0.69</v>
      </c>
      <c r="K17" s="1">
        <f t="shared" si="1"/>
        <v>0</v>
      </c>
      <c r="L17" s="1">
        <v>12</v>
      </c>
    </row>
    <row r="18" spans="1:12" x14ac:dyDescent="0.25">
      <c r="A18" s="1" t="s">
        <v>12</v>
      </c>
      <c r="B18" s="12">
        <v>32</v>
      </c>
      <c r="C18" s="1">
        <v>7.0000000000000007E-2</v>
      </c>
      <c r="D18" s="1">
        <v>1.2</v>
      </c>
      <c r="E18" s="1">
        <v>1.81</v>
      </c>
      <c r="F18" s="1">
        <v>5.58</v>
      </c>
      <c r="G18" s="1">
        <v>13.65</v>
      </c>
      <c r="H18" s="1">
        <v>9.68</v>
      </c>
      <c r="J18" s="1">
        <f t="shared" si="0"/>
        <v>31.990000000000002</v>
      </c>
      <c r="K18" s="1">
        <f t="shared" si="1"/>
        <v>9.9999999999980105E-3</v>
      </c>
      <c r="L18" s="1">
        <v>12</v>
      </c>
    </row>
    <row r="19" spans="1:12" x14ac:dyDescent="0.25">
      <c r="A19" s="1" t="s">
        <v>13</v>
      </c>
      <c r="B19" s="12">
        <v>25.57</v>
      </c>
      <c r="C19" s="1">
        <v>0.13</v>
      </c>
      <c r="D19" s="1">
        <v>0.97</v>
      </c>
      <c r="E19" s="1">
        <v>4.42</v>
      </c>
      <c r="F19" s="1">
        <v>7.69</v>
      </c>
      <c r="G19" s="1">
        <v>12.35</v>
      </c>
      <c r="H19" s="1">
        <v>0</v>
      </c>
      <c r="J19" s="1">
        <f t="shared" si="0"/>
        <v>25.560000000000002</v>
      </c>
      <c r="K19" s="1">
        <f t="shared" si="1"/>
        <v>9.9999999999980105E-3</v>
      </c>
      <c r="L19" s="1">
        <v>12</v>
      </c>
    </row>
    <row r="20" spans="1:12" x14ac:dyDescent="0.25">
      <c r="A20" s="1" t="s">
        <v>14</v>
      </c>
      <c r="B20" s="12">
        <v>6</v>
      </c>
      <c r="C20" s="1">
        <v>0.04</v>
      </c>
      <c r="D20" s="1">
        <v>0.47</v>
      </c>
      <c r="E20" s="1">
        <v>1.42</v>
      </c>
      <c r="F20" s="1">
        <v>1.3</v>
      </c>
      <c r="G20" s="1">
        <v>2.78</v>
      </c>
      <c r="H20" s="1">
        <v>0</v>
      </c>
      <c r="J20" s="1">
        <f t="shared" si="0"/>
        <v>6.01</v>
      </c>
      <c r="K20" s="1">
        <f t="shared" si="1"/>
        <v>-9.9999999999997868E-3</v>
      </c>
      <c r="L20" s="1">
        <v>12</v>
      </c>
    </row>
    <row r="21" spans="1:12" x14ac:dyDescent="0.25">
      <c r="A21" s="1" t="s">
        <v>15</v>
      </c>
      <c r="B21" s="12">
        <v>1.1000000000000001</v>
      </c>
      <c r="C21" s="1">
        <v>0.01</v>
      </c>
      <c r="D21" s="1">
        <v>0.32</v>
      </c>
      <c r="E21" s="1">
        <v>0.42</v>
      </c>
      <c r="F21" s="1">
        <v>0.34</v>
      </c>
      <c r="G21" s="1">
        <v>0</v>
      </c>
      <c r="H21" s="1">
        <v>0</v>
      </c>
      <c r="J21" s="1">
        <f t="shared" si="0"/>
        <v>1.0900000000000001</v>
      </c>
      <c r="K21" s="1">
        <f t="shared" si="1"/>
        <v>1.0000000000000009E-2</v>
      </c>
      <c r="L21" s="1">
        <v>12</v>
      </c>
    </row>
    <row r="22" spans="1:12" x14ac:dyDescent="0.25">
      <c r="A22" s="1" t="s">
        <v>16</v>
      </c>
      <c r="B22" s="12">
        <v>1.29</v>
      </c>
      <c r="C22" s="1">
        <v>0.03</v>
      </c>
      <c r="D22" s="1">
        <v>0.9</v>
      </c>
      <c r="E22" s="1">
        <v>0.16</v>
      </c>
      <c r="F22" s="1">
        <v>0.2</v>
      </c>
      <c r="G22" s="1">
        <v>0</v>
      </c>
      <c r="H22" s="1">
        <v>0</v>
      </c>
      <c r="J22" s="1">
        <f t="shared" si="0"/>
        <v>1.29</v>
      </c>
      <c r="K22" s="1">
        <f t="shared" si="1"/>
        <v>0</v>
      </c>
      <c r="L22" s="1">
        <v>12</v>
      </c>
    </row>
    <row r="23" spans="1:12" x14ac:dyDescent="0.25">
      <c r="A23" s="1" t="s">
        <v>48</v>
      </c>
      <c r="B23" s="12">
        <v>1.75</v>
      </c>
      <c r="C23" s="1">
        <v>0.05</v>
      </c>
      <c r="D23" s="1">
        <v>0.27</v>
      </c>
      <c r="E23" s="1">
        <v>0.85</v>
      </c>
      <c r="F23" s="1">
        <v>0.57999999999999996</v>
      </c>
      <c r="G23" s="1">
        <v>0</v>
      </c>
      <c r="H23" s="1">
        <v>0</v>
      </c>
      <c r="J23" s="1">
        <f t="shared" si="0"/>
        <v>1.75</v>
      </c>
      <c r="K23" s="1">
        <f t="shared" si="1"/>
        <v>0</v>
      </c>
      <c r="L23" s="1">
        <v>12</v>
      </c>
    </row>
    <row r="24" spans="1:12" x14ac:dyDescent="0.25">
      <c r="A24" s="1" t="s">
        <v>49</v>
      </c>
      <c r="B24" s="12">
        <v>20.87</v>
      </c>
      <c r="C24" s="1">
        <v>0.16</v>
      </c>
      <c r="D24" s="1">
        <v>1.08</v>
      </c>
      <c r="E24" s="1">
        <v>3.11</v>
      </c>
      <c r="F24" s="1">
        <v>6.28</v>
      </c>
      <c r="G24" s="1">
        <v>10.24</v>
      </c>
      <c r="H24" s="1">
        <v>0</v>
      </c>
      <c r="J24" s="1">
        <f>SUM(C24:H24)</f>
        <v>20.869999999999997</v>
      </c>
      <c r="K24" s="1">
        <f t="shared" si="1"/>
        <v>0</v>
      </c>
      <c r="L24" s="1">
        <v>12</v>
      </c>
    </row>
    <row r="25" spans="1:12" x14ac:dyDescent="0.25">
      <c r="A25" s="1" t="s">
        <v>27</v>
      </c>
      <c r="B25" s="12">
        <v>37.729999999999997</v>
      </c>
      <c r="C25" s="1">
        <v>0.09</v>
      </c>
      <c r="D25" s="1">
        <v>0.82</v>
      </c>
      <c r="E25" s="1">
        <v>1.68</v>
      </c>
      <c r="F25" s="1">
        <v>14.56</v>
      </c>
      <c r="G25" s="1">
        <v>20.58</v>
      </c>
      <c r="H25" s="1">
        <v>0</v>
      </c>
      <c r="J25" s="1">
        <f t="shared" si="0"/>
        <v>37.729999999999997</v>
      </c>
      <c r="K25" s="1">
        <f t="shared" si="1"/>
        <v>0</v>
      </c>
      <c r="L25" s="1">
        <v>12</v>
      </c>
    </row>
    <row r="26" spans="1:12" x14ac:dyDescent="0.25">
      <c r="A26" s="1" t="s">
        <v>26</v>
      </c>
      <c r="B26" s="12">
        <v>22.89</v>
      </c>
      <c r="C26" s="1">
        <v>0.03</v>
      </c>
      <c r="D26" s="1">
        <v>0.64</v>
      </c>
      <c r="E26" s="1">
        <v>2.73</v>
      </c>
      <c r="F26" s="1">
        <v>12.86</v>
      </c>
      <c r="G26" s="1">
        <v>6.64</v>
      </c>
      <c r="H26" s="1">
        <v>0</v>
      </c>
      <c r="J26" s="1">
        <f t="shared" si="0"/>
        <v>22.9</v>
      </c>
      <c r="K26" s="1">
        <f t="shared" si="1"/>
        <v>-9.9999999999980105E-3</v>
      </c>
      <c r="L26" s="1">
        <v>12</v>
      </c>
    </row>
    <row r="27" spans="1:12" x14ac:dyDescent="0.25">
      <c r="A27" s="1" t="s">
        <v>28</v>
      </c>
      <c r="B27" s="12">
        <v>30.31</v>
      </c>
      <c r="C27" s="1">
        <v>0.06</v>
      </c>
      <c r="D27" s="1">
        <v>0.73</v>
      </c>
      <c r="E27" s="1">
        <v>2.21</v>
      </c>
      <c r="F27" s="1">
        <v>13.71</v>
      </c>
      <c r="G27" s="1">
        <v>13.61</v>
      </c>
      <c r="H27" s="1">
        <v>0</v>
      </c>
      <c r="J27" s="1">
        <f t="shared" si="0"/>
        <v>30.32</v>
      </c>
      <c r="K27" s="1">
        <f t="shared" si="1"/>
        <v>-1.0000000000001563E-2</v>
      </c>
      <c r="L27" s="1">
        <v>12</v>
      </c>
    </row>
    <row r="28" spans="1:12" x14ac:dyDescent="0.25">
      <c r="A28" s="1" t="s">
        <v>18</v>
      </c>
      <c r="B28" s="12">
        <v>3.31</v>
      </c>
      <c r="C28" s="1">
        <v>0.17</v>
      </c>
      <c r="D28" s="1">
        <v>2.0499999999999998</v>
      </c>
      <c r="E28" s="1">
        <v>1.08</v>
      </c>
      <c r="F28" s="1">
        <v>0</v>
      </c>
      <c r="G28" s="1">
        <v>0</v>
      </c>
      <c r="H28" s="1">
        <v>0</v>
      </c>
      <c r="J28" s="1">
        <f t="shared" si="0"/>
        <v>3.3</v>
      </c>
      <c r="K28" s="1">
        <f t="shared" si="1"/>
        <v>1.0000000000000231E-2</v>
      </c>
      <c r="L28" s="1">
        <v>12</v>
      </c>
    </row>
    <row r="29" spans="1:12" x14ac:dyDescent="0.25">
      <c r="A29" s="1" t="s">
        <v>19</v>
      </c>
      <c r="B29" s="12">
        <v>0.66</v>
      </c>
      <c r="C29" s="1">
        <v>0.05</v>
      </c>
      <c r="D29" s="1">
        <v>0.18</v>
      </c>
      <c r="E29" s="1">
        <v>0.23</v>
      </c>
      <c r="F29" s="1">
        <v>0.2</v>
      </c>
      <c r="G29" s="1">
        <v>0</v>
      </c>
      <c r="H29" s="1">
        <v>0</v>
      </c>
      <c r="J29" s="1">
        <f t="shared" si="0"/>
        <v>0.65999999999999992</v>
      </c>
      <c r="K29" s="1">
        <f t="shared" si="1"/>
        <v>0</v>
      </c>
      <c r="L29" s="1">
        <v>12</v>
      </c>
    </row>
    <row r="31" spans="1:12" x14ac:dyDescent="0.25">
      <c r="A31" s="1" t="s">
        <v>42</v>
      </c>
    </row>
    <row r="32" spans="1:12" x14ac:dyDescent="0.25">
      <c r="A32" s="1" t="s">
        <v>1</v>
      </c>
      <c r="B32" s="1">
        <v>3.38</v>
      </c>
      <c r="C32" s="1">
        <v>0.01</v>
      </c>
      <c r="D32" s="1">
        <v>0.12</v>
      </c>
      <c r="E32" s="1">
        <v>0.3</v>
      </c>
      <c r="F32" s="1">
        <v>1.46</v>
      </c>
      <c r="G32" s="1">
        <v>1.49</v>
      </c>
      <c r="J32" s="1">
        <f>SUM(C32:H32)</f>
        <v>3.38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C1" workbookViewId="0">
      <pane ySplit="1" topLeftCell="A2" activePane="bottomLeft" state="frozen"/>
      <selection pane="bottomLeft" activeCell="L1" sqref="L1"/>
    </sheetView>
  </sheetViews>
  <sheetFormatPr defaultColWidth="9.109375" defaultRowHeight="13.2" x14ac:dyDescent="0.25"/>
  <cols>
    <col min="1" max="1" width="14.6640625" style="1" bestFit="1" customWidth="1"/>
    <col min="2" max="2" width="9.44140625" style="1" bestFit="1" customWidth="1"/>
    <col min="3" max="3" width="8.6640625" style="1" customWidth="1"/>
    <col min="4" max="4" width="9.6640625" style="1" customWidth="1"/>
    <col min="5" max="5" width="7.77734375" style="1" customWidth="1"/>
    <col min="6" max="6" width="9.44140625" style="1" customWidth="1"/>
    <col min="7" max="7" width="9.6640625" style="1" customWidth="1"/>
    <col min="8" max="8" width="7.77734375" style="1" bestFit="1" customWidth="1"/>
    <col min="9" max="9" width="21.109375" style="1" bestFit="1" customWidth="1"/>
    <col min="10" max="10" width="16" style="1" bestFit="1" customWidth="1"/>
    <col min="11" max="11" width="9.109375" style="1"/>
    <col min="12" max="12" width="10" style="1" customWidth="1"/>
    <col min="13" max="16384" width="9.109375" style="1"/>
  </cols>
  <sheetData>
    <row r="1" spans="1:12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44</v>
      </c>
      <c r="J1" s="1" t="s">
        <v>38</v>
      </c>
      <c r="K1" s="1" t="s">
        <v>40</v>
      </c>
      <c r="L1" s="1" t="s">
        <v>50</v>
      </c>
    </row>
    <row r="2" spans="1:12" x14ac:dyDescent="0.25">
      <c r="A2" s="1" t="s">
        <v>1</v>
      </c>
      <c r="B2" s="12">
        <v>0.67</v>
      </c>
      <c r="C2" s="1">
        <v>0</v>
      </c>
      <c r="D2" s="1">
        <v>0.03</v>
      </c>
      <c r="E2" s="1">
        <v>0.13</v>
      </c>
      <c r="F2" s="1">
        <v>0.51</v>
      </c>
      <c r="G2" s="1">
        <v>0</v>
      </c>
      <c r="H2" s="1">
        <v>0</v>
      </c>
      <c r="J2" s="1">
        <f>SUM(C2:H2)</f>
        <v>0.67</v>
      </c>
      <c r="K2" s="1">
        <f>B2-J2</f>
        <v>0</v>
      </c>
      <c r="L2" s="1">
        <v>12</v>
      </c>
    </row>
    <row r="3" spans="1:12" x14ac:dyDescent="0.25">
      <c r="A3" s="4" t="s">
        <v>25</v>
      </c>
      <c r="B3" s="13"/>
      <c r="C3" s="4"/>
      <c r="D3" s="4"/>
      <c r="E3" s="4"/>
      <c r="F3" s="4"/>
      <c r="G3" s="4"/>
      <c r="H3" s="4"/>
      <c r="I3" s="1" t="s">
        <v>43</v>
      </c>
      <c r="J3" s="1">
        <f t="shared" ref="J3:J26" si="0">SUM(C3:H3)</f>
        <v>0</v>
      </c>
      <c r="K3" s="1">
        <f t="shared" ref="K3:K26" si="1">B3-J3</f>
        <v>0</v>
      </c>
      <c r="L3" s="1">
        <v>12</v>
      </c>
    </row>
    <row r="4" spans="1:12" x14ac:dyDescent="0.25">
      <c r="A4" s="1" t="s">
        <v>2</v>
      </c>
      <c r="B4" s="12">
        <v>6.82</v>
      </c>
      <c r="C4" s="1">
        <v>0.08</v>
      </c>
      <c r="D4" s="1">
        <v>1.1399999999999999</v>
      </c>
      <c r="E4" s="1">
        <v>0.84</v>
      </c>
      <c r="F4" s="1">
        <v>1.75</v>
      </c>
      <c r="G4" s="1">
        <v>3.01</v>
      </c>
      <c r="H4" s="1">
        <v>0</v>
      </c>
      <c r="J4" s="1">
        <f t="shared" si="0"/>
        <v>6.82</v>
      </c>
      <c r="K4" s="1">
        <f t="shared" si="1"/>
        <v>0</v>
      </c>
      <c r="L4" s="1">
        <v>12</v>
      </c>
    </row>
    <row r="5" spans="1:12" x14ac:dyDescent="0.25">
      <c r="A5" s="1" t="s">
        <v>3</v>
      </c>
      <c r="B5" s="12">
        <v>3.07</v>
      </c>
      <c r="C5" s="1">
        <v>0.08</v>
      </c>
      <c r="D5" s="1">
        <v>0.72</v>
      </c>
      <c r="E5" s="1">
        <v>1.27</v>
      </c>
      <c r="F5" s="1">
        <v>1.01</v>
      </c>
      <c r="G5" s="1">
        <v>0</v>
      </c>
      <c r="H5" s="1">
        <v>0</v>
      </c>
      <c r="J5" s="1">
        <f t="shared" si="0"/>
        <v>3.08</v>
      </c>
      <c r="K5" s="1">
        <f t="shared" si="1"/>
        <v>-1.0000000000000231E-2</v>
      </c>
      <c r="L5" s="1">
        <v>12</v>
      </c>
    </row>
    <row r="6" spans="1:12" x14ac:dyDescent="0.25">
      <c r="A6" s="1" t="s">
        <v>4</v>
      </c>
      <c r="B6" s="12">
        <v>6.24</v>
      </c>
      <c r="C6" s="1">
        <v>0.09</v>
      </c>
      <c r="D6" s="1">
        <v>0.93</v>
      </c>
      <c r="E6" s="1">
        <v>1.51</v>
      </c>
      <c r="F6" s="1">
        <v>2.4700000000000002</v>
      </c>
      <c r="G6" s="1">
        <v>1.24</v>
      </c>
      <c r="H6" s="1">
        <v>0</v>
      </c>
      <c r="J6" s="1">
        <f t="shared" si="0"/>
        <v>6.24</v>
      </c>
      <c r="K6" s="1">
        <f t="shared" si="1"/>
        <v>0</v>
      </c>
      <c r="L6" s="1">
        <v>12</v>
      </c>
    </row>
    <row r="7" spans="1:12" x14ac:dyDescent="0.25">
      <c r="A7" s="1" t="s">
        <v>5</v>
      </c>
      <c r="B7" s="12">
        <v>4.57</v>
      </c>
      <c r="C7" s="1">
        <v>0.13</v>
      </c>
      <c r="D7" s="1">
        <v>1.05</v>
      </c>
      <c r="E7" s="1">
        <v>0.62</v>
      </c>
      <c r="F7" s="1">
        <v>0.99</v>
      </c>
      <c r="G7" s="1">
        <v>1.78</v>
      </c>
      <c r="H7" s="1">
        <v>0</v>
      </c>
      <c r="J7" s="1">
        <f t="shared" si="0"/>
        <v>4.57</v>
      </c>
      <c r="K7" s="1">
        <f t="shared" si="1"/>
        <v>0</v>
      </c>
      <c r="L7" s="1">
        <v>12</v>
      </c>
    </row>
    <row r="8" spans="1:12" x14ac:dyDescent="0.25">
      <c r="A8" s="1" t="s">
        <v>6</v>
      </c>
      <c r="B8" s="12">
        <v>15.81</v>
      </c>
      <c r="C8" s="1">
        <v>0.15</v>
      </c>
      <c r="D8" s="1">
        <v>1.46</v>
      </c>
      <c r="E8" s="1">
        <v>1.74</v>
      </c>
      <c r="F8" s="1">
        <v>2.86</v>
      </c>
      <c r="G8" s="1">
        <v>9.6</v>
      </c>
      <c r="H8" s="1">
        <v>0</v>
      </c>
      <c r="J8" s="1">
        <f t="shared" si="0"/>
        <v>15.809999999999999</v>
      </c>
      <c r="K8" s="1">
        <f t="shared" si="1"/>
        <v>0</v>
      </c>
      <c r="L8" s="1">
        <v>12</v>
      </c>
    </row>
    <row r="9" spans="1:12" x14ac:dyDescent="0.25">
      <c r="A9" s="4" t="s">
        <v>21</v>
      </c>
      <c r="B9" s="13"/>
      <c r="C9" s="4"/>
      <c r="D9" s="4"/>
      <c r="E9" s="4"/>
      <c r="F9" s="4"/>
      <c r="G9" s="4"/>
      <c r="H9" s="4"/>
      <c r="I9" s="1" t="s">
        <v>45</v>
      </c>
      <c r="J9" s="1">
        <f t="shared" si="0"/>
        <v>0</v>
      </c>
      <c r="K9" s="1">
        <f t="shared" si="1"/>
        <v>0</v>
      </c>
      <c r="L9" s="1">
        <v>12</v>
      </c>
    </row>
    <row r="10" spans="1:12" x14ac:dyDescent="0.25">
      <c r="A10" s="1" t="s">
        <v>7</v>
      </c>
      <c r="B10" s="12">
        <v>6.15</v>
      </c>
      <c r="C10" s="1">
        <v>0.06</v>
      </c>
      <c r="D10" s="1">
        <v>0.81</v>
      </c>
      <c r="E10" s="1">
        <v>1.39</v>
      </c>
      <c r="F10" s="1">
        <v>3.89</v>
      </c>
      <c r="G10" s="1">
        <v>0</v>
      </c>
      <c r="H10" s="1">
        <v>0</v>
      </c>
      <c r="J10" s="1">
        <f t="shared" si="0"/>
        <v>6.15</v>
      </c>
      <c r="K10" s="1">
        <f t="shared" si="1"/>
        <v>0</v>
      </c>
      <c r="L10" s="1">
        <v>12</v>
      </c>
    </row>
    <row r="11" spans="1:12" x14ac:dyDescent="0.25">
      <c r="A11" s="4" t="s">
        <v>22</v>
      </c>
      <c r="B11" s="13"/>
      <c r="C11" s="4"/>
      <c r="D11" s="4"/>
      <c r="E11" s="4"/>
      <c r="F11" s="4"/>
      <c r="G11" s="4"/>
      <c r="H11" s="4"/>
      <c r="I11" s="1" t="s">
        <v>45</v>
      </c>
      <c r="J11" s="1">
        <f t="shared" si="0"/>
        <v>0</v>
      </c>
      <c r="K11" s="1">
        <f t="shared" si="1"/>
        <v>0</v>
      </c>
      <c r="L11" s="1">
        <v>12</v>
      </c>
    </row>
    <row r="12" spans="1:12" ht="11.25" customHeight="1" x14ac:dyDescent="0.25">
      <c r="A12" s="4" t="s">
        <v>23</v>
      </c>
      <c r="B12" s="13"/>
      <c r="C12" s="4"/>
      <c r="D12" s="4"/>
      <c r="E12" s="4"/>
      <c r="F12" s="4"/>
      <c r="G12" s="4"/>
      <c r="H12" s="4"/>
      <c r="I12" s="1" t="s">
        <v>45</v>
      </c>
      <c r="J12" s="1">
        <f t="shared" si="0"/>
        <v>0</v>
      </c>
      <c r="K12" s="1">
        <f t="shared" si="1"/>
        <v>0</v>
      </c>
      <c r="L12" s="1">
        <v>12</v>
      </c>
    </row>
    <row r="13" spans="1:12" x14ac:dyDescent="0.25">
      <c r="A13" s="1" t="s">
        <v>8</v>
      </c>
      <c r="B13" s="12">
        <v>3.13</v>
      </c>
      <c r="C13" s="1">
        <v>0.03</v>
      </c>
      <c r="D13" s="1">
        <v>0.14000000000000001</v>
      </c>
      <c r="E13" s="1">
        <v>0.44</v>
      </c>
      <c r="F13" s="1">
        <v>2.5299999999999998</v>
      </c>
      <c r="G13" s="1">
        <v>0</v>
      </c>
      <c r="H13" s="1">
        <v>0</v>
      </c>
      <c r="J13" s="1">
        <f t="shared" si="0"/>
        <v>3.1399999999999997</v>
      </c>
      <c r="K13" s="1">
        <f t="shared" si="1"/>
        <v>-9.9999999999997868E-3</v>
      </c>
      <c r="L13" s="1">
        <v>12</v>
      </c>
    </row>
    <row r="14" spans="1:12" x14ac:dyDescent="0.25">
      <c r="A14" s="1" t="s">
        <v>9</v>
      </c>
      <c r="B14" s="12">
        <v>0.63</v>
      </c>
      <c r="C14" s="1">
        <v>0</v>
      </c>
      <c r="D14" s="1">
        <v>0.06</v>
      </c>
      <c r="E14" s="1">
        <v>0.17</v>
      </c>
      <c r="F14" s="1">
        <v>0.39</v>
      </c>
      <c r="G14" s="1">
        <v>0</v>
      </c>
      <c r="H14" s="1">
        <v>0</v>
      </c>
      <c r="J14" s="1">
        <f t="shared" si="0"/>
        <v>0.62</v>
      </c>
      <c r="K14" s="1">
        <f t="shared" si="1"/>
        <v>1.0000000000000009E-2</v>
      </c>
      <c r="L14" s="1">
        <v>12</v>
      </c>
    </row>
    <row r="15" spans="1:12" x14ac:dyDescent="0.25">
      <c r="A15" s="1" t="s">
        <v>10</v>
      </c>
      <c r="B15" s="12">
        <v>3.37</v>
      </c>
      <c r="C15" s="1">
        <v>0.02</v>
      </c>
      <c r="D15" s="1">
        <v>0.41</v>
      </c>
      <c r="E15" s="1">
        <v>1.45</v>
      </c>
      <c r="F15" s="1">
        <v>1.49</v>
      </c>
      <c r="G15" s="1">
        <v>0</v>
      </c>
      <c r="H15" s="1">
        <v>0</v>
      </c>
      <c r="J15" s="1">
        <f t="shared" si="0"/>
        <v>3.37</v>
      </c>
      <c r="K15" s="1">
        <f t="shared" si="1"/>
        <v>0</v>
      </c>
      <c r="L15" s="1">
        <v>12</v>
      </c>
    </row>
    <row r="16" spans="1:12" x14ac:dyDescent="0.25">
      <c r="A16" s="1" t="s">
        <v>37</v>
      </c>
      <c r="B16" s="12">
        <v>26.55</v>
      </c>
      <c r="C16" s="1">
        <v>0.06</v>
      </c>
      <c r="D16" s="1">
        <v>0.55000000000000004</v>
      </c>
      <c r="E16" s="1">
        <v>0.84</v>
      </c>
      <c r="F16" s="1">
        <v>3.01</v>
      </c>
      <c r="G16" s="1">
        <v>17.149999999999999</v>
      </c>
      <c r="H16" s="1">
        <v>4.9400000000000004</v>
      </c>
      <c r="J16" s="1">
        <f t="shared" si="0"/>
        <v>26.55</v>
      </c>
      <c r="K16" s="1">
        <f t="shared" si="1"/>
        <v>0</v>
      </c>
      <c r="L16" s="1">
        <v>12</v>
      </c>
    </row>
    <row r="17" spans="1:12" x14ac:dyDescent="0.25">
      <c r="A17" s="1" t="s">
        <v>11</v>
      </c>
      <c r="B17" s="12">
        <v>0.85</v>
      </c>
      <c r="C17" s="1">
        <v>0.14000000000000001</v>
      </c>
      <c r="D17" s="1">
        <v>0.45</v>
      </c>
      <c r="E17" s="1">
        <v>0.06</v>
      </c>
      <c r="F17" s="1">
        <v>0.2</v>
      </c>
      <c r="G17" s="1">
        <v>0</v>
      </c>
      <c r="H17" s="1">
        <v>0</v>
      </c>
      <c r="J17" s="1">
        <f t="shared" si="0"/>
        <v>0.85000000000000009</v>
      </c>
      <c r="K17" s="1">
        <f t="shared" si="1"/>
        <v>0</v>
      </c>
      <c r="L17" s="1">
        <v>12</v>
      </c>
    </row>
    <row r="18" spans="1:12" x14ac:dyDescent="0.25">
      <c r="A18" s="1" t="s">
        <v>12</v>
      </c>
      <c r="B18" s="12">
        <v>27.87</v>
      </c>
      <c r="C18" s="1">
        <v>0.06</v>
      </c>
      <c r="D18" s="1">
        <v>0.93</v>
      </c>
      <c r="E18" s="1">
        <v>1.1100000000000001</v>
      </c>
      <c r="F18" s="1">
        <v>5.56</v>
      </c>
      <c r="G18" s="1">
        <v>14.76</v>
      </c>
      <c r="H18" s="1">
        <v>5.45</v>
      </c>
      <c r="J18" s="1">
        <f t="shared" si="0"/>
        <v>27.87</v>
      </c>
      <c r="K18" s="1">
        <f t="shared" si="1"/>
        <v>0</v>
      </c>
      <c r="L18" s="1">
        <v>12</v>
      </c>
    </row>
    <row r="19" spans="1:12" x14ac:dyDescent="0.25">
      <c r="A19" s="1" t="s">
        <v>13</v>
      </c>
      <c r="B19" s="12">
        <v>11.46</v>
      </c>
      <c r="C19" s="1">
        <v>0.08</v>
      </c>
      <c r="D19" s="1">
        <v>1.47</v>
      </c>
      <c r="E19" s="1">
        <v>3.31</v>
      </c>
      <c r="F19" s="1">
        <v>5.0999999999999996</v>
      </c>
      <c r="G19" s="1">
        <v>1.49</v>
      </c>
      <c r="H19" s="1">
        <v>0</v>
      </c>
      <c r="J19" s="1">
        <f t="shared" si="0"/>
        <v>11.450000000000001</v>
      </c>
      <c r="K19" s="1">
        <f t="shared" si="1"/>
        <v>9.9999999999997868E-3</v>
      </c>
      <c r="L19" s="1">
        <v>12</v>
      </c>
    </row>
    <row r="20" spans="1:12" x14ac:dyDescent="0.25">
      <c r="A20" s="1" t="s">
        <v>14</v>
      </c>
      <c r="B20" s="12">
        <v>7.59</v>
      </c>
      <c r="C20" s="1">
        <v>0.03</v>
      </c>
      <c r="D20" s="1">
        <v>0.23</v>
      </c>
      <c r="E20" s="1">
        <v>1.74</v>
      </c>
      <c r="F20" s="1">
        <v>2.81</v>
      </c>
      <c r="G20" s="1">
        <v>2.78</v>
      </c>
      <c r="H20" s="1">
        <v>0</v>
      </c>
      <c r="J20" s="1">
        <f t="shared" si="0"/>
        <v>7.59</v>
      </c>
      <c r="K20" s="1">
        <f t="shared" si="1"/>
        <v>0</v>
      </c>
      <c r="L20" s="1">
        <v>12</v>
      </c>
    </row>
    <row r="21" spans="1:12" x14ac:dyDescent="0.25">
      <c r="A21" s="1" t="s">
        <v>15</v>
      </c>
      <c r="B21" s="12">
        <v>15.26</v>
      </c>
      <c r="C21" s="1">
        <v>0.01</v>
      </c>
      <c r="D21" s="1">
        <v>0.5</v>
      </c>
      <c r="E21" s="1">
        <v>1.19</v>
      </c>
      <c r="F21" s="1">
        <v>1.06</v>
      </c>
      <c r="G21" s="1">
        <v>7.56</v>
      </c>
      <c r="H21" s="1">
        <v>4.9400000000000004</v>
      </c>
      <c r="J21" s="1">
        <f t="shared" si="0"/>
        <v>15.260000000000002</v>
      </c>
      <c r="K21" s="1">
        <f t="shared" si="1"/>
        <v>0</v>
      </c>
      <c r="L21" s="1">
        <v>12</v>
      </c>
    </row>
    <row r="22" spans="1:12" x14ac:dyDescent="0.25">
      <c r="A22" s="8" t="s">
        <v>16</v>
      </c>
      <c r="B22" s="12">
        <v>0.52</v>
      </c>
      <c r="C22" s="1">
        <v>0.05</v>
      </c>
      <c r="D22" s="1">
        <v>0.33</v>
      </c>
      <c r="E22" s="1">
        <v>0.14000000000000001</v>
      </c>
      <c r="F22" s="1">
        <v>0</v>
      </c>
      <c r="G22" s="1">
        <v>0</v>
      </c>
      <c r="H22" s="1">
        <v>0</v>
      </c>
      <c r="J22" s="1">
        <f t="shared" si="0"/>
        <v>0.52</v>
      </c>
      <c r="K22" s="1">
        <f t="shared" si="1"/>
        <v>0</v>
      </c>
      <c r="L22" s="1">
        <v>12</v>
      </c>
    </row>
    <row r="23" spans="1:12" x14ac:dyDescent="0.25">
      <c r="A23" s="1" t="s">
        <v>24</v>
      </c>
      <c r="B23" s="12">
        <v>9.86</v>
      </c>
      <c r="C23" s="1">
        <v>0.16</v>
      </c>
      <c r="D23" s="1">
        <v>1.2</v>
      </c>
      <c r="E23" s="1">
        <v>1.54</v>
      </c>
      <c r="F23" s="1">
        <v>5.47</v>
      </c>
      <c r="G23" s="1">
        <v>1.49</v>
      </c>
      <c r="H23" s="1">
        <v>0</v>
      </c>
      <c r="J23" s="1">
        <f t="shared" si="0"/>
        <v>9.86</v>
      </c>
      <c r="K23" s="1">
        <f t="shared" si="1"/>
        <v>0</v>
      </c>
      <c r="L23" s="1">
        <v>12</v>
      </c>
    </row>
    <row r="24" spans="1:12" x14ac:dyDescent="0.25">
      <c r="A24" s="1" t="s">
        <v>28</v>
      </c>
      <c r="B24" s="12">
        <v>2.69</v>
      </c>
      <c r="C24" s="1">
        <v>0.03</v>
      </c>
      <c r="D24" s="1">
        <v>0.24</v>
      </c>
      <c r="E24" s="1">
        <v>1.19</v>
      </c>
      <c r="F24" s="1">
        <v>1.22</v>
      </c>
      <c r="G24" s="1">
        <v>0</v>
      </c>
      <c r="H24" s="1">
        <v>0</v>
      </c>
      <c r="J24" s="1">
        <f t="shared" si="0"/>
        <v>2.6799999999999997</v>
      </c>
      <c r="K24" s="1">
        <f t="shared" si="1"/>
        <v>1.0000000000000231E-2</v>
      </c>
      <c r="L24" s="1">
        <v>12</v>
      </c>
    </row>
    <row r="25" spans="1:12" x14ac:dyDescent="0.25">
      <c r="A25" s="1" t="s">
        <v>18</v>
      </c>
      <c r="B25" s="12">
        <v>3.3</v>
      </c>
      <c r="C25" s="1">
        <v>0.34</v>
      </c>
      <c r="D25" s="1">
        <v>2.39</v>
      </c>
      <c r="E25" s="1">
        <v>0.56999999999999995</v>
      </c>
      <c r="F25" s="1">
        <v>0</v>
      </c>
      <c r="G25" s="1">
        <v>0</v>
      </c>
      <c r="H25" s="1">
        <v>0</v>
      </c>
      <c r="J25" s="1">
        <f t="shared" si="0"/>
        <v>3.3</v>
      </c>
      <c r="K25" s="1">
        <f t="shared" si="1"/>
        <v>0</v>
      </c>
      <c r="L25" s="1">
        <v>12</v>
      </c>
    </row>
    <row r="26" spans="1:12" x14ac:dyDescent="0.25">
      <c r="A26" s="1" t="s">
        <v>19</v>
      </c>
      <c r="B26" s="12">
        <v>1.17</v>
      </c>
      <c r="C26" s="1">
        <v>0.06</v>
      </c>
      <c r="D26" s="1">
        <v>0.24</v>
      </c>
      <c r="E26" s="1">
        <v>0.26</v>
      </c>
      <c r="F26" s="1">
        <v>0.6</v>
      </c>
      <c r="G26" s="1">
        <v>0</v>
      </c>
      <c r="H26" s="1">
        <v>0</v>
      </c>
      <c r="J26" s="1">
        <f t="shared" si="0"/>
        <v>1.1600000000000001</v>
      </c>
      <c r="K26" s="1">
        <f t="shared" si="1"/>
        <v>9.9999999999997868E-3</v>
      </c>
      <c r="L26" s="1">
        <v>12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pane ySplit="1" topLeftCell="A2" activePane="bottomLeft" state="frozen"/>
      <selection pane="bottomLeft" activeCell="M1" sqref="M1"/>
    </sheetView>
  </sheetViews>
  <sheetFormatPr defaultColWidth="9.109375" defaultRowHeight="13.2" x14ac:dyDescent="0.25"/>
  <cols>
    <col min="1" max="1" width="14.6640625" style="1" bestFit="1" customWidth="1"/>
    <col min="2" max="2" width="9.44140625" style="1" bestFit="1" customWidth="1"/>
    <col min="3" max="3" width="8.44140625" style="1" customWidth="1"/>
    <col min="4" max="4" width="9.33203125" style="1" customWidth="1"/>
    <col min="5" max="5" width="8.44140625" style="1" customWidth="1"/>
    <col min="6" max="8" width="8.6640625" style="1" customWidth="1"/>
    <col min="9" max="9" width="9.109375" style="1"/>
    <col min="10" max="10" width="16" style="6" bestFit="1" customWidth="1"/>
    <col min="11" max="11" width="9.109375" style="1"/>
    <col min="12" max="12" width="10" style="1" customWidth="1"/>
    <col min="13" max="16384" width="9.109375" style="1"/>
  </cols>
  <sheetData>
    <row r="1" spans="1:13" x14ac:dyDescent="0.25">
      <c r="A1" s="1" t="s">
        <v>0</v>
      </c>
      <c r="B1" s="12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39</v>
      </c>
      <c r="J1" s="6" t="s">
        <v>44</v>
      </c>
      <c r="K1" s="1" t="s">
        <v>38</v>
      </c>
      <c r="L1" s="1" t="s">
        <v>40</v>
      </c>
      <c r="M1" s="1" t="s">
        <v>50</v>
      </c>
    </row>
    <row r="2" spans="1:13" x14ac:dyDescent="0.25">
      <c r="A2" s="1" t="s">
        <v>1</v>
      </c>
      <c r="B2" s="12">
        <v>0.68</v>
      </c>
      <c r="C2" s="1">
        <v>0.02</v>
      </c>
      <c r="D2" s="1">
        <v>0.18</v>
      </c>
      <c r="E2" s="1">
        <v>0.48</v>
      </c>
      <c r="F2" s="1">
        <v>0</v>
      </c>
      <c r="G2" s="1">
        <v>0</v>
      </c>
      <c r="H2" s="1">
        <v>0</v>
      </c>
      <c r="I2" s="1">
        <v>0</v>
      </c>
      <c r="K2" s="1">
        <f>SUM(C2:I2)</f>
        <v>0.67999999999999994</v>
      </c>
      <c r="L2" s="1">
        <f>B2-K2</f>
        <v>0</v>
      </c>
      <c r="M2" s="1">
        <v>12</v>
      </c>
    </row>
    <row r="3" spans="1:13" x14ac:dyDescent="0.25">
      <c r="A3" s="4" t="s">
        <v>25</v>
      </c>
      <c r="B3" s="13"/>
      <c r="C3" s="4"/>
      <c r="D3" s="4"/>
      <c r="E3" s="4"/>
      <c r="F3" s="4"/>
      <c r="G3" s="4"/>
      <c r="H3" s="4"/>
      <c r="I3" s="4"/>
      <c r="J3" s="6" t="s">
        <v>43</v>
      </c>
      <c r="K3" s="1">
        <f t="shared" ref="K3:K26" si="0">SUM(C3:I3)</f>
        <v>0</v>
      </c>
      <c r="L3" s="1">
        <f t="shared" ref="L3:L26" si="1">B3-K3</f>
        <v>0</v>
      </c>
      <c r="M3" s="1">
        <v>12</v>
      </c>
    </row>
    <row r="4" spans="1:13" x14ac:dyDescent="0.25">
      <c r="A4" s="1" t="s">
        <v>2</v>
      </c>
      <c r="B4" s="12">
        <v>0.83</v>
      </c>
      <c r="C4" s="1">
        <v>0.03</v>
      </c>
      <c r="D4" s="1">
        <v>0.24</v>
      </c>
      <c r="E4" s="1">
        <v>0.55000000000000004</v>
      </c>
      <c r="F4" s="1">
        <v>0</v>
      </c>
      <c r="G4" s="1">
        <v>0</v>
      </c>
      <c r="H4" s="1">
        <v>0</v>
      </c>
      <c r="I4" s="1">
        <v>0</v>
      </c>
      <c r="K4" s="1">
        <f t="shared" si="0"/>
        <v>0.82000000000000006</v>
      </c>
      <c r="L4" s="1">
        <f t="shared" si="1"/>
        <v>9.9999999999998979E-3</v>
      </c>
      <c r="M4" s="1">
        <v>12</v>
      </c>
    </row>
    <row r="5" spans="1:13" x14ac:dyDescent="0.25">
      <c r="A5" s="4" t="s">
        <v>3</v>
      </c>
      <c r="B5" s="13"/>
      <c r="C5" s="4"/>
      <c r="D5" s="4"/>
      <c r="E5" s="4"/>
      <c r="F5" s="4"/>
      <c r="G5" s="4"/>
      <c r="H5" s="4"/>
      <c r="I5" s="4"/>
      <c r="J5" s="6" t="s">
        <v>43</v>
      </c>
      <c r="K5" s="1">
        <f t="shared" si="0"/>
        <v>0</v>
      </c>
      <c r="L5" s="1">
        <f t="shared" si="1"/>
        <v>0</v>
      </c>
      <c r="M5" s="1">
        <v>12</v>
      </c>
    </row>
    <row r="6" spans="1:13" ht="12" customHeight="1" x14ac:dyDescent="0.25">
      <c r="A6" s="4" t="s">
        <v>4</v>
      </c>
      <c r="B6" s="13"/>
      <c r="C6" s="4"/>
      <c r="D6" s="4"/>
      <c r="E6" s="4"/>
      <c r="F6" s="4"/>
      <c r="G6" s="4"/>
      <c r="H6" s="4"/>
      <c r="I6" s="4"/>
      <c r="J6" s="6" t="s">
        <v>43</v>
      </c>
      <c r="K6" s="1">
        <f t="shared" si="0"/>
        <v>0</v>
      </c>
      <c r="L6" s="1">
        <f t="shared" si="1"/>
        <v>0</v>
      </c>
      <c r="M6" s="1">
        <v>12</v>
      </c>
    </row>
    <row r="7" spans="1:13" ht="12" customHeight="1" x14ac:dyDescent="0.25">
      <c r="A7" s="1" t="s">
        <v>5</v>
      </c>
      <c r="B7" s="12">
        <v>1.52</v>
      </c>
      <c r="C7" s="1">
        <v>0.15</v>
      </c>
      <c r="D7" s="1">
        <v>0.9</v>
      </c>
      <c r="E7" s="1">
        <v>0.47</v>
      </c>
      <c r="F7" s="1">
        <v>0</v>
      </c>
      <c r="G7" s="1">
        <v>0</v>
      </c>
      <c r="H7" s="1">
        <v>0</v>
      </c>
      <c r="I7" s="1">
        <v>0</v>
      </c>
      <c r="K7" s="1">
        <f t="shared" si="0"/>
        <v>1.52</v>
      </c>
      <c r="L7" s="1">
        <f t="shared" si="1"/>
        <v>0</v>
      </c>
      <c r="M7" s="1">
        <v>12</v>
      </c>
    </row>
    <row r="8" spans="1:13" x14ac:dyDescent="0.25">
      <c r="A8" s="4" t="s">
        <v>6</v>
      </c>
      <c r="B8" s="13"/>
      <c r="C8" s="4"/>
      <c r="D8" s="4"/>
      <c r="E8" s="4"/>
      <c r="F8" s="4"/>
      <c r="G8" s="4"/>
      <c r="H8" s="4"/>
      <c r="I8" s="4"/>
      <c r="J8" s="6" t="s">
        <v>43</v>
      </c>
      <c r="K8" s="1">
        <f t="shared" si="0"/>
        <v>0</v>
      </c>
      <c r="L8" s="1">
        <f t="shared" si="1"/>
        <v>0</v>
      </c>
      <c r="M8" s="1">
        <v>12</v>
      </c>
    </row>
    <row r="9" spans="1:13" x14ac:dyDescent="0.25">
      <c r="A9" s="1" t="s">
        <v>21</v>
      </c>
      <c r="B9" s="12">
        <v>12.14</v>
      </c>
      <c r="C9" s="1">
        <v>0.14000000000000001</v>
      </c>
      <c r="D9" s="1">
        <v>0.97</v>
      </c>
      <c r="E9" s="1">
        <v>2.77</v>
      </c>
      <c r="F9" s="1">
        <v>3.44</v>
      </c>
      <c r="G9" s="1">
        <v>4.8099999999999996</v>
      </c>
      <c r="H9" s="1">
        <v>0</v>
      </c>
      <c r="I9" s="1">
        <v>0</v>
      </c>
      <c r="K9" s="1">
        <f t="shared" si="0"/>
        <v>12.129999999999999</v>
      </c>
      <c r="L9" s="1">
        <f t="shared" si="1"/>
        <v>1.0000000000001563E-2</v>
      </c>
      <c r="M9" s="1">
        <v>12</v>
      </c>
    </row>
    <row r="10" spans="1:13" x14ac:dyDescent="0.25">
      <c r="A10" s="1" t="s">
        <v>7</v>
      </c>
      <c r="B10" s="12">
        <v>12.6</v>
      </c>
      <c r="C10" s="1">
        <v>0.16</v>
      </c>
      <c r="D10" s="1">
        <v>1.48</v>
      </c>
      <c r="E10" s="1">
        <v>1.54</v>
      </c>
      <c r="F10" s="1">
        <v>6.25</v>
      </c>
      <c r="G10" s="1">
        <v>3.17</v>
      </c>
      <c r="H10" s="1">
        <v>0</v>
      </c>
      <c r="I10" s="1">
        <v>0</v>
      </c>
      <c r="K10" s="1">
        <f t="shared" si="0"/>
        <v>12.6</v>
      </c>
      <c r="L10" s="1">
        <f t="shared" si="1"/>
        <v>0</v>
      </c>
      <c r="M10" s="1">
        <v>12</v>
      </c>
    </row>
    <row r="11" spans="1:13" x14ac:dyDescent="0.25">
      <c r="A11" s="1" t="s">
        <v>22</v>
      </c>
      <c r="B11" s="12">
        <v>2.74</v>
      </c>
      <c r="C11" s="1">
        <v>0.03</v>
      </c>
      <c r="D11" s="1">
        <v>0.35</v>
      </c>
      <c r="E11" s="1">
        <v>0.61</v>
      </c>
      <c r="F11" s="1">
        <v>1.75</v>
      </c>
      <c r="G11" s="1">
        <v>0</v>
      </c>
      <c r="H11" s="1">
        <v>0</v>
      </c>
      <c r="I11" s="1">
        <v>0</v>
      </c>
      <c r="K11" s="1">
        <f t="shared" si="0"/>
        <v>2.74</v>
      </c>
      <c r="L11" s="1">
        <f t="shared" si="1"/>
        <v>0</v>
      </c>
      <c r="M11" s="1">
        <v>12</v>
      </c>
    </row>
    <row r="12" spans="1:13" x14ac:dyDescent="0.25">
      <c r="A12" s="1" t="s">
        <v>23</v>
      </c>
      <c r="B12" s="12">
        <v>0.56999999999999995</v>
      </c>
      <c r="C12" s="1">
        <v>0.09</v>
      </c>
      <c r="D12" s="1">
        <v>0.24</v>
      </c>
      <c r="E12" s="1">
        <v>0.23</v>
      </c>
      <c r="F12" s="1">
        <v>0</v>
      </c>
      <c r="G12" s="1">
        <v>0</v>
      </c>
      <c r="H12" s="1">
        <v>0</v>
      </c>
      <c r="I12" s="1">
        <v>0</v>
      </c>
      <c r="K12" s="1">
        <f t="shared" si="0"/>
        <v>0.55999999999999994</v>
      </c>
      <c r="L12" s="1">
        <f t="shared" si="1"/>
        <v>1.0000000000000009E-2</v>
      </c>
      <c r="M12" s="1">
        <v>12</v>
      </c>
    </row>
    <row r="13" spans="1:13" x14ac:dyDescent="0.25">
      <c r="A13" s="1" t="s">
        <v>8</v>
      </c>
      <c r="B13" s="12">
        <v>2.15</v>
      </c>
      <c r="C13" s="1">
        <v>0.14000000000000001</v>
      </c>
      <c r="D13" s="1">
        <v>0.41</v>
      </c>
      <c r="E13" s="1">
        <v>0.41</v>
      </c>
      <c r="F13" s="1">
        <v>1.2</v>
      </c>
      <c r="G13" s="1">
        <v>0</v>
      </c>
      <c r="H13" s="1">
        <v>0</v>
      </c>
      <c r="I13" s="1">
        <v>0</v>
      </c>
      <c r="K13" s="1">
        <f t="shared" si="0"/>
        <v>2.16</v>
      </c>
      <c r="L13" s="1">
        <f t="shared" si="1"/>
        <v>-1.0000000000000231E-2</v>
      </c>
      <c r="M13" s="1">
        <v>12</v>
      </c>
    </row>
    <row r="14" spans="1:13" x14ac:dyDescent="0.25">
      <c r="A14" s="1" t="s">
        <v>9</v>
      </c>
      <c r="B14" s="12">
        <v>4.5999999999999996</v>
      </c>
      <c r="C14" s="1">
        <v>0.03</v>
      </c>
      <c r="D14" s="1">
        <v>0.41</v>
      </c>
      <c r="E14" s="1">
        <v>0.15</v>
      </c>
      <c r="F14" s="1">
        <v>0</v>
      </c>
      <c r="G14" s="1">
        <v>4.0199999999999996</v>
      </c>
      <c r="H14" s="1">
        <v>0</v>
      </c>
      <c r="I14" s="1">
        <v>0</v>
      </c>
      <c r="K14" s="1">
        <f t="shared" si="0"/>
        <v>4.6099999999999994</v>
      </c>
      <c r="L14" s="1">
        <f t="shared" si="1"/>
        <v>-9.9999999999997868E-3</v>
      </c>
      <c r="M14" s="1">
        <v>12</v>
      </c>
    </row>
    <row r="15" spans="1:13" x14ac:dyDescent="0.25">
      <c r="A15" s="4" t="s">
        <v>10</v>
      </c>
      <c r="B15" s="13"/>
      <c r="C15" s="4"/>
      <c r="D15" s="4"/>
      <c r="E15" s="4"/>
      <c r="F15" s="4"/>
      <c r="G15" s="4"/>
      <c r="H15" s="4"/>
      <c r="I15" s="4"/>
      <c r="J15" s="6" t="s">
        <v>43</v>
      </c>
      <c r="K15" s="1">
        <f t="shared" si="0"/>
        <v>0</v>
      </c>
      <c r="L15" s="1">
        <f t="shared" si="1"/>
        <v>0</v>
      </c>
      <c r="M15" s="1">
        <v>12</v>
      </c>
    </row>
    <row r="16" spans="1:13" x14ac:dyDescent="0.25">
      <c r="A16" s="1" t="s">
        <v>37</v>
      </c>
      <c r="B16" s="12">
        <v>23.82</v>
      </c>
      <c r="C16" s="1">
        <v>0.09</v>
      </c>
      <c r="D16" s="1">
        <v>1.02</v>
      </c>
      <c r="E16" s="1">
        <v>0.64</v>
      </c>
      <c r="F16" s="1">
        <v>3.12</v>
      </c>
      <c r="G16" s="1">
        <v>14.02</v>
      </c>
      <c r="H16" s="1">
        <v>4.9400000000000004</v>
      </c>
      <c r="I16" s="1">
        <v>0</v>
      </c>
      <c r="K16" s="1">
        <f t="shared" si="0"/>
        <v>23.830000000000002</v>
      </c>
      <c r="L16" s="1">
        <f t="shared" si="1"/>
        <v>-1.0000000000001563E-2</v>
      </c>
      <c r="M16" s="1">
        <v>12</v>
      </c>
    </row>
    <row r="17" spans="1:13" x14ac:dyDescent="0.25">
      <c r="A17" s="1" t="s">
        <v>11</v>
      </c>
      <c r="B17" s="12">
        <v>0.48</v>
      </c>
      <c r="C17" s="1">
        <v>0.08</v>
      </c>
      <c r="D17" s="1">
        <v>0.25</v>
      </c>
      <c r="E17" s="1">
        <v>0.15</v>
      </c>
      <c r="F17" s="1">
        <v>0</v>
      </c>
      <c r="G17" s="1">
        <v>0</v>
      </c>
      <c r="H17" s="1">
        <v>0</v>
      </c>
      <c r="I17" s="1">
        <v>0</v>
      </c>
      <c r="K17" s="1">
        <f t="shared" si="0"/>
        <v>0.48</v>
      </c>
      <c r="L17" s="1">
        <f t="shared" si="1"/>
        <v>0</v>
      </c>
      <c r="M17" s="1">
        <v>12</v>
      </c>
    </row>
    <row r="18" spans="1:13" x14ac:dyDescent="0.25">
      <c r="A18" s="1" t="s">
        <v>12</v>
      </c>
      <c r="B18" s="12">
        <v>23.46</v>
      </c>
      <c r="C18" s="1">
        <v>7.0000000000000007E-2</v>
      </c>
      <c r="D18" s="1">
        <v>1.04</v>
      </c>
      <c r="E18" s="1">
        <v>1.78</v>
      </c>
      <c r="F18" s="1">
        <v>3.28</v>
      </c>
      <c r="G18" s="1">
        <v>3.01</v>
      </c>
      <c r="H18" s="1">
        <v>0</v>
      </c>
      <c r="I18" s="1">
        <v>14.27</v>
      </c>
      <c r="K18" s="1">
        <f t="shared" si="0"/>
        <v>23.45</v>
      </c>
      <c r="L18" s="1">
        <f t="shared" si="1"/>
        <v>1.0000000000001563E-2</v>
      </c>
      <c r="M18" s="1">
        <v>12</v>
      </c>
    </row>
    <row r="19" spans="1:13" x14ac:dyDescent="0.25">
      <c r="A19" s="1" t="s">
        <v>13</v>
      </c>
      <c r="B19" s="12">
        <v>17.5</v>
      </c>
      <c r="C19" s="1">
        <v>0.13</v>
      </c>
      <c r="D19" s="1">
        <v>1.25</v>
      </c>
      <c r="E19" s="1">
        <v>2.93</v>
      </c>
      <c r="F19" s="1">
        <v>4.42</v>
      </c>
      <c r="G19" s="1">
        <v>8.7799999999999994</v>
      </c>
      <c r="H19" s="1">
        <v>0</v>
      </c>
      <c r="I19" s="1">
        <v>0</v>
      </c>
      <c r="K19" s="1">
        <f t="shared" si="0"/>
        <v>17.509999999999998</v>
      </c>
      <c r="L19" s="1">
        <f t="shared" si="1"/>
        <v>-9.9999999999980105E-3</v>
      </c>
      <c r="M19" s="1">
        <v>12</v>
      </c>
    </row>
    <row r="20" spans="1:13" x14ac:dyDescent="0.25">
      <c r="A20" s="1" t="s">
        <v>14</v>
      </c>
      <c r="B20" s="12">
        <v>6.15</v>
      </c>
      <c r="C20" s="1">
        <v>0.05</v>
      </c>
      <c r="D20" s="1">
        <v>0.27</v>
      </c>
      <c r="E20" s="1">
        <v>0.7</v>
      </c>
      <c r="F20" s="1">
        <v>3.9</v>
      </c>
      <c r="G20" s="1">
        <v>1.23</v>
      </c>
      <c r="H20" s="1">
        <v>0</v>
      </c>
      <c r="I20" s="1">
        <v>0</v>
      </c>
      <c r="K20" s="1">
        <f t="shared" si="0"/>
        <v>6.15</v>
      </c>
      <c r="L20" s="1">
        <f t="shared" si="1"/>
        <v>0</v>
      </c>
      <c r="M20" s="1">
        <v>12</v>
      </c>
    </row>
    <row r="21" spans="1:13" x14ac:dyDescent="0.25">
      <c r="A21" s="1" t="s">
        <v>15</v>
      </c>
      <c r="B21" s="12">
        <v>3.24</v>
      </c>
      <c r="C21" s="1">
        <v>0.05</v>
      </c>
      <c r="D21" s="1">
        <v>0.55000000000000004</v>
      </c>
      <c r="E21" s="1">
        <v>0.61</v>
      </c>
      <c r="F21" s="1">
        <v>2.04</v>
      </c>
      <c r="G21" s="1">
        <v>0</v>
      </c>
      <c r="H21" s="1">
        <v>0</v>
      </c>
      <c r="I21" s="1">
        <v>0</v>
      </c>
      <c r="K21" s="1">
        <f t="shared" si="0"/>
        <v>3.25</v>
      </c>
      <c r="L21" s="1">
        <f t="shared" si="1"/>
        <v>-9.9999999999997868E-3</v>
      </c>
      <c r="M21" s="1">
        <v>12</v>
      </c>
    </row>
    <row r="22" spans="1:13" x14ac:dyDescent="0.25">
      <c r="A22" s="8" t="s">
        <v>16</v>
      </c>
      <c r="B22" s="12">
        <v>0.45</v>
      </c>
      <c r="C22" s="1">
        <v>0.04</v>
      </c>
      <c r="D22" s="1">
        <v>0.33</v>
      </c>
      <c r="E22" s="1">
        <v>0.08</v>
      </c>
      <c r="F22" s="1">
        <v>0</v>
      </c>
      <c r="G22" s="1">
        <v>0</v>
      </c>
      <c r="H22" s="1">
        <v>0</v>
      </c>
      <c r="I22" s="1">
        <v>0</v>
      </c>
      <c r="K22" s="1">
        <f t="shared" si="0"/>
        <v>0.45</v>
      </c>
      <c r="L22" s="1">
        <f t="shared" si="1"/>
        <v>0</v>
      </c>
      <c r="M22" s="1">
        <v>12</v>
      </c>
    </row>
    <row r="23" spans="1:13" x14ac:dyDescent="0.25">
      <c r="A23" s="1" t="s">
        <v>24</v>
      </c>
      <c r="B23" s="12">
        <v>9.69</v>
      </c>
      <c r="C23" s="1">
        <v>7.0000000000000007E-2</v>
      </c>
      <c r="D23" s="1">
        <v>0.61</v>
      </c>
      <c r="E23" s="1">
        <v>1.66</v>
      </c>
      <c r="F23" s="1">
        <v>5.86</v>
      </c>
      <c r="G23" s="1">
        <v>1.49</v>
      </c>
      <c r="H23" s="1">
        <v>0</v>
      </c>
      <c r="I23" s="1">
        <v>0</v>
      </c>
      <c r="K23" s="1">
        <f t="shared" si="0"/>
        <v>9.69</v>
      </c>
      <c r="L23" s="1">
        <f t="shared" si="1"/>
        <v>0</v>
      </c>
      <c r="M23" s="1">
        <v>12</v>
      </c>
    </row>
    <row r="24" spans="1:13" x14ac:dyDescent="0.25">
      <c r="A24" s="4" t="s">
        <v>28</v>
      </c>
      <c r="B24" s="13"/>
      <c r="C24" s="4"/>
      <c r="D24" s="4"/>
      <c r="E24" s="4"/>
      <c r="F24" s="4"/>
      <c r="G24" s="4"/>
      <c r="H24" s="4"/>
      <c r="I24" s="4"/>
      <c r="J24" s="6" t="s">
        <v>43</v>
      </c>
      <c r="K24" s="1">
        <f t="shared" si="0"/>
        <v>0</v>
      </c>
      <c r="L24" s="1">
        <f t="shared" si="1"/>
        <v>0</v>
      </c>
      <c r="M24" s="1">
        <v>12</v>
      </c>
    </row>
    <row r="25" spans="1:13" x14ac:dyDescent="0.25">
      <c r="A25" s="1" t="s">
        <v>18</v>
      </c>
      <c r="B25" s="12">
        <v>2.4500000000000002</v>
      </c>
      <c r="C25" s="1">
        <v>0.35</v>
      </c>
      <c r="D25" s="1">
        <v>1.62</v>
      </c>
      <c r="E25" s="1">
        <v>0.48</v>
      </c>
      <c r="F25" s="1">
        <v>0</v>
      </c>
      <c r="G25" s="1">
        <v>0</v>
      </c>
      <c r="H25" s="1">
        <v>0</v>
      </c>
      <c r="I25" s="1">
        <v>0</v>
      </c>
      <c r="K25" s="1">
        <f t="shared" si="0"/>
        <v>2.4500000000000002</v>
      </c>
      <c r="L25" s="1">
        <f t="shared" si="1"/>
        <v>0</v>
      </c>
      <c r="M25" s="1">
        <v>12</v>
      </c>
    </row>
    <row r="26" spans="1:13" x14ac:dyDescent="0.25">
      <c r="A26" s="1" t="s">
        <v>19</v>
      </c>
      <c r="B26" s="12">
        <v>0.79</v>
      </c>
      <c r="C26" s="1">
        <v>0.08</v>
      </c>
      <c r="D26" s="1">
        <v>0.4</v>
      </c>
      <c r="E26" s="1">
        <v>0.32</v>
      </c>
      <c r="F26" s="1">
        <v>0</v>
      </c>
      <c r="G26" s="1">
        <v>0</v>
      </c>
      <c r="H26" s="1">
        <v>0</v>
      </c>
      <c r="I26" s="1">
        <v>0</v>
      </c>
      <c r="K26" s="1">
        <f t="shared" si="0"/>
        <v>0.8</v>
      </c>
      <c r="L26" s="1">
        <f t="shared" si="1"/>
        <v>-1.0000000000000009E-2</v>
      </c>
      <c r="M26" s="1">
        <v>12</v>
      </c>
    </row>
  </sheetData>
  <phoneticPr fontId="3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20</vt:i4>
      </vt:variant>
    </vt:vector>
  </HeadingPairs>
  <TitlesOfParts>
    <vt:vector size="30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2004-2006</vt:lpstr>
      <vt:lpstr>allyears</vt:lpstr>
      <vt:lpstr>Chart2014a</vt:lpstr>
      <vt:lpstr>Chart2014b</vt:lpstr>
      <vt:lpstr>Chart2013a</vt:lpstr>
      <vt:lpstr>Chart2013b</vt:lpstr>
      <vt:lpstr>Chart2012a</vt:lpstr>
      <vt:lpstr>Chart2012b</vt:lpstr>
      <vt:lpstr>Chart2011a</vt:lpstr>
      <vt:lpstr>Chart2011b</vt:lpstr>
      <vt:lpstr>Chart2010a</vt:lpstr>
      <vt:lpstr>Chart2010b</vt:lpstr>
      <vt:lpstr>Chart2009a</vt:lpstr>
      <vt:lpstr>Chart2009b</vt:lpstr>
      <vt:lpstr>Chart2008a</vt:lpstr>
      <vt:lpstr>Chart2008b</vt:lpstr>
      <vt:lpstr>Chart2007a</vt:lpstr>
      <vt:lpstr>Chart2007b</vt:lpstr>
      <vt:lpstr>Chart04-06a</vt:lpstr>
      <vt:lpstr>Chart04-06b</vt:lpstr>
      <vt:lpstr>Chart1all</vt:lpstr>
      <vt:lpstr>Chart1allABQ</vt:lpstr>
    </vt:vector>
  </TitlesOfParts>
  <Company>BEMP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Crawford</dc:creator>
  <cp:lastModifiedBy>BEMP UNM</cp:lastModifiedBy>
  <cp:lastPrinted>2014-05-01T21:14:36Z</cp:lastPrinted>
  <dcterms:created xsi:type="dcterms:W3CDTF">2008-02-15T22:01:09Z</dcterms:created>
  <dcterms:modified xsi:type="dcterms:W3CDTF">2015-02-01T21:55:50Z</dcterms:modified>
</cp:coreProperties>
</file>